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SUS\Desktop\"/>
    </mc:Choice>
  </mc:AlternateContent>
  <xr:revisionPtr revIDLastSave="0" documentId="13_ncr:1_{1059DA6B-F0F4-48A5-9B5C-2F9E6C1DB29C}" xr6:coauthVersionLast="47" xr6:coauthVersionMax="47" xr10:uidLastSave="{00000000-0000-0000-0000-000000000000}"/>
  <bookViews>
    <workbookView xWindow="-108" yWindow="-108" windowWidth="23256" windowHeight="12456" xr2:uid="{23900CD9-A29F-4F24-BF2A-61C74FD6EBA6}"/>
  </bookViews>
  <sheets>
    <sheet name="งบประมาณ 2567"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7" i="1" l="1"/>
  <c r="I96" i="1"/>
  <c r="I95" i="1"/>
  <c r="I94" i="1"/>
  <c r="I93" i="1"/>
  <c r="I92" i="1"/>
  <c r="I91" i="1"/>
  <c r="I90" i="1"/>
  <c r="I88" i="1"/>
  <c r="I87" i="1"/>
  <c r="I86" i="1"/>
  <c r="I85" i="1"/>
  <c r="I84" i="1"/>
  <c r="I83" i="1"/>
  <c r="I82" i="1"/>
  <c r="I81" i="1"/>
  <c r="I80" i="1"/>
  <c r="H79" i="1"/>
  <c r="I79" i="1" s="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38" i="1" l="1"/>
  <c r="I39" i="1"/>
  <c r="I40" i="1"/>
  <c r="I41" i="1"/>
  <c r="I42" i="1"/>
  <c r="I37" i="1"/>
  <c r="I48" i="1"/>
  <c r="I47" i="1"/>
  <c r="I46" i="1"/>
  <c r="I45" i="1"/>
  <c r="I44" i="1"/>
  <c r="I43" i="1"/>
  <c r="I36" i="1"/>
  <c r="I35" i="1"/>
  <c r="I32" i="1"/>
  <c r="I30" i="1"/>
  <c r="I25" i="1" l="1"/>
  <c r="G24" i="1"/>
  <c r="I24" i="1" s="1"/>
  <c r="I15" i="1"/>
  <c r="I14" i="1"/>
  <c r="I13" i="1"/>
  <c r="I12" i="1"/>
  <c r="I11" i="1"/>
  <c r="I10" i="1"/>
  <c r="I9" i="1"/>
  <c r="I8" i="1"/>
  <c r="I7" i="1"/>
  <c r="I6" i="1"/>
  <c r="I5" i="1"/>
  <c r="I4" i="1"/>
  <c r="I3" i="1"/>
</calcChain>
</file>

<file path=xl/sharedStrings.xml><?xml version="1.0" encoding="utf-8"?>
<sst xmlns="http://schemas.openxmlformats.org/spreadsheetml/2006/main" count="286" uniqueCount="241">
  <si>
    <t>รายละเอียดโครงการ กิจกรรม งบประมาณ พ.ศ.2567</t>
  </si>
  <si>
    <t>ลำดับ</t>
  </si>
  <si>
    <t>ชื่อ โครงการ</t>
  </si>
  <si>
    <t>ผลผลิต</t>
  </si>
  <si>
    <t>ระยะเวลาการดำเนินงาน</t>
  </si>
  <si>
    <t>กิจกรรม</t>
  </si>
  <si>
    <t>วัน/เดือน/ปี ที่คาดว่าจัดกิจกรรม</t>
  </si>
  <si>
    <t>งบประมาณ</t>
  </si>
  <si>
    <t>เบิกจ่าย</t>
  </si>
  <si>
    <t>คงเหลือ</t>
  </si>
  <si>
    <t>ผลการดำเนินงาน</t>
  </si>
  <si>
    <t>โครงการส่งเสริมสุขภาพกลุ่มวัยจังหวัดนราธิวาส ปีงบประมาณ 2567</t>
  </si>
  <si>
    <t>ผู้เข้าร่วมการประชุม 82 ราย และได้ทราบถึงสถานการณ์การดำเนินงานอนามัยแม่และเด็ก</t>
  </si>
  <si>
    <t>เดือนธันวาคม - มิถุนายน 2567</t>
  </si>
  <si>
    <t>1.ประชุม กำกับติดตามงานโดย MCH Board ทุกระดับ</t>
  </si>
  <si>
    <t>เสร็จสิ้น</t>
  </si>
  <si>
    <t>ร้อยละ 100 ของโรงพยาบาลในจังหวัดนราธิวาสจัดตั้งคลีนิคส่งเสริมการมีบุตร</t>
  </si>
  <si>
    <t>2.จัดกิจกรรม Kick off Quick Win สาขาส่งเสริมการมีบุตร</t>
  </si>
  <si>
    <t>ผู้เข้าร่วมการประชุม 420 คน แบ่งเป็น เพศชาย  194 คน  เพศหญิง 226 คน</t>
  </si>
  <si>
    <t>3.อบรมเตรียมความพร้อมก่อนสมรสบูรณาการร่วมกับสำนักงานคณะกรรมการอิสลาม ประจำจังหวัดนราธิวาส</t>
  </si>
  <si>
    <t>23,30 ธ.ค./7,14 ม.ค.67</t>
  </si>
  <si>
    <t>ผู้เข้าร่วม จำนวน 105 คน โดยเป็นอสม.จำนวน 89 คน ผู้รับผิดชอบงานรพ.จำนวน 13 คน ประเมินความพึงพอใจพบความเข้าใจหลังเข้าร่วมกิจกรรมเพิ่มขึ้นเป็นร้อยละ 92.7 ภาพรวมของการดำเนินงานระดับมากที่สุด ร้อยละ 24.4 ระดับมาก ร้อยละ 63.4</t>
  </si>
  <si>
    <t>4.พัฒนาศักยภาพภาคีเครือข่ายในการส่งเสริมสุขภาวะเด็กบูรณาการ 4D plus (ครู ก.อสม. 4D)</t>
  </si>
  <si>
    <t>5.จัดกิจกรรม Kick off Quick Win สาขาการแพทย์ปฐมภูมิ (อนามัยโรงเรียน 4D plus)</t>
  </si>
  <si>
    <t>จำนวนโรงเรียนที่เข้าร่วมโรงเรียนส่งเสริมสุขภาพมาตรฐานสากล 31 โรงเรียน และจำนวนโรงเรียนที่เข้าร่วมโครงการ สาสุขอุ่นใจชาแลนจ์ 3 โรงเรียน และจำนวนนักเรียนที่เข้าร่วมภารกิจโตดีสมส่วน 245 คน</t>
  </si>
  <si>
    <t xml:space="preserve">มีผู้เข้าร่วม จำนวน 85 คน มีผลดำเนินการจัดตั้งศูนย์ชีวาภิบาลในโรงพยาบาลครบทั้ง 13 แห่ง, มีการประเมินคลินิกผู้สูงอายุผ่านเกณฑ์คุณภาพครบทั้ง 13 โรงพยาบาล, มีการให้บริการ Home Ward ครบทั้ง 13 โรงพยาบาล และมีการวางแผนสำรวจความพร้อมของสถานที่สำหรับเปิดสถานชีวาภิบาลในชุมชนจำนวน 4 แห่ง  </t>
  </si>
  <si>
    <t>7.ประชุมการดำเนินงานสถานชีวาภิบาลผู้สูงอายุ</t>
  </si>
  <si>
    <t>8.ประชุมทีมเชื่อมประสานใจ (CARE D+ Team)</t>
  </si>
  <si>
    <t>โครงการส่งเสริมสุขภาพอนามัยแม่และเด็กจังหวัดนราธิวาส ปีงบประมาณ 2567</t>
  </si>
  <si>
    <t>สถานการณ์และสาเหตุการเสียชีวิตของทารกแรกเกิด</t>
  </si>
  <si>
    <t>เดือนกุมภาพันธ์ - มิถุนายน 2567</t>
  </si>
  <si>
    <t>ครั้งที่ 1 วันที่ 22 มี.ค. 67 และกำหนดจัด ครั้งที่ 2 วันที่ 30 เมษายน 67</t>
  </si>
  <si>
    <t>กำหนดจัด ครั้งที่ 2 วันที่ 30 เมษายน 67</t>
  </si>
  <si>
    <t>ผู้เข้าร่วมประชุม 70 คน ปรับปรุงข้อผิดพลาดในการรักษาและส่งต่อหญิงตั้งครรภ์ที่มีความดันโลหิตสูง</t>
  </si>
  <si>
    <t>2.ประชุมเชิงปฏิบัติการ เรื่อง Fast track ทางสูติศาสตร์</t>
  </si>
  <si>
    <t xml:space="preserve"> 29 ก.พ. 67</t>
  </si>
  <si>
    <t>รอดำเนินการเริ่มวันที่ 21 เมษายน 2567</t>
  </si>
  <si>
    <t>กำหนดจัดวันที่ 21,28 เม.ย./7,12,19,26 พ.ค.67 /2,9,16 มิ.ย. 2567</t>
  </si>
  <si>
    <t>โครงการส่งเสริมสุขภาพและปรับเปลี่ยนพฤติกรรมสุขภาพ จังหวัดนราธิวาส ปี 2567</t>
  </si>
  <si>
    <t>เดือนกุมภาพันธ์ - กันยายน 2567</t>
  </si>
  <si>
    <t>อบรมให้ความรู้ในการปรับเปลี่ยนพฤติกรรมสุขภาพที่พึงประสงค์ของบุคลากรในสสจ.นราธิวาส</t>
  </si>
  <si>
    <t>เสร็จสิ้น คืนเงิน 2,050 บาท</t>
  </si>
  <si>
    <t xml:space="preserve">โครงการส่งเสริมการจัดการดูแลผู้สูงอายุที่มีคุณภาพ จังหวัดนราธิวาส ปี พ.ศ. 2567 </t>
  </si>
  <si>
    <t>โครงการกำลังเสนอ</t>
  </si>
  <si>
    <t>เดือนเมษายน - พฤษภาคม 2567</t>
  </si>
  <si>
    <t>1.ประกวดผลงานดีเด่นต้นแบบด้านการส่งเสริมสุขภาพและดูแลผู้สูงอายุระยะยาว จังหวัดนราธิวาส</t>
  </si>
  <si>
    <t xml:space="preserve">กำหนดจัดวันที่ 30 เม.ย. 67 </t>
  </si>
  <si>
    <t>2.อบรมพัฒนาศักยภาพบุคลากรและแกนนำส่งเสริมสุขภาพ ครอบครัว ชุมชน เพื่อการมีพฤติกรรมสุขภาพที่พึงประสงค์ และเตรียมความพร้อมเพื่อรองรับผู้สูงอายุ</t>
  </si>
  <si>
    <t xml:space="preserve">กำหนดจัดวันที่ 8 พ.ค.67 </t>
  </si>
  <si>
    <t>ผู้เข้าร่วมประชุม 75 คน จากทีม Care D+ 13 อำเภอ (รพ.8 คน/สสอ.2 คน/สสจ.10 คน)</t>
  </si>
  <si>
    <t xml:space="preserve">โครงการยกระดับมาตรฐานระบบบริการสารสนเทศโรงพยาบาลยี่งอเฉลิมพระเกียรติ ๘๐ พรรษา สู่มาตรฐานสากลปี  2566     </t>
  </si>
  <si>
    <r>
      <rPr>
        <b/>
        <u/>
        <sz val="12"/>
        <color theme="1"/>
        <rFont val="TH SarabunPSK"/>
        <family val="2"/>
      </rPr>
      <t>ตัวชี้วัดผลผลิต</t>
    </r>
    <r>
      <rPr>
        <b/>
        <sz val="12"/>
        <color theme="1"/>
        <rFont val="TH SarabunPSK"/>
        <family val="2"/>
      </rPr>
      <t xml:space="preserve">
1. ร้อยละของบุคลากรรับรู้และเข้าใจนโยบายและมาตรการด้านความปลอดภัยของระบบเทคโนโลยีสารสนเทศโรงพยาบาล
2. มีระบบตรวจจับการโจมตีทางไซเบอร์
</t>
    </r>
    <r>
      <rPr>
        <b/>
        <u/>
        <sz val="12"/>
        <color theme="1"/>
        <rFont val="TH SarabunPSK"/>
        <family val="2"/>
      </rPr>
      <t>ตัวชี้วัดผลลัพธ์</t>
    </r>
    <r>
      <rPr>
        <b/>
        <sz val="12"/>
        <color theme="1"/>
        <rFont val="TH SarabunPSK"/>
        <family val="2"/>
      </rPr>
      <t xml:space="preserve">
1.อุบัติการณ์การถูกโจมตีทางไซเบอร์สำเร็จ
2.อุบัติการณ์ข้อมูลผู้ป่วยถูกเผยแพร่ทุกช่องทาง
3.โรงพยาบาลผ่านเกณฑ์การประเมินมาตรฐานระบบเทคโนโลยีสารสนเทศโรงพยาบาล (HA-IT)</t>
    </r>
  </si>
  <si>
    <t xml:space="preserve">เดือนตุลาคม 2566 - กันยายน 2567  </t>
  </si>
  <si>
    <t xml:space="preserve">กิจกรรมที่ 1 ประชุมชี้แจงนโยบายและมาตรการการดำเนินงานพัฒนาระบบเทคโนโลยีสารสนเทศ การป้องกันด้าน Cyber Security และ พรบ.คุ้มครองข้อมูลส่วนบุคคลให้กับบุคลากรโรงพยาบาล  </t>
  </si>
  <si>
    <t>22-23 กุมภาพันธ์ 2567</t>
  </si>
  <si>
    <r>
      <t xml:space="preserve">1. บุคลากรรับรู้และเข้าใจนโยบายและมาตรการด้านความปลอดภัยของระบบเทคโนโลยีของโรงพยาบาล ร้อยละ 100
2. มีระบบตรวจจับการโจมตีทางไซเบอร์ Fire wall
3. อุบัติการณ์การถูกโจมตีทางไซเบอร์สำเร็จ 0 ครั้ง
4. อุบัติการณ์ข้อมูลผู้ป่วยถูกเผยแพร่ทุกช่องทาง 0 ครั้ง
5. โรงพยาบาลผ่านเกณฑ์การประเมินมาตรฐานระบบเทคโนโลยีสารสนเทศโรงพยาบาล (HA-IT) </t>
    </r>
    <r>
      <rPr>
        <b/>
        <sz val="12"/>
        <color rgb="FFFF0000"/>
        <rFont val="TH SarabunPSK"/>
        <family val="2"/>
      </rPr>
      <t>(ระหว่างรอผลการประเมิน)</t>
    </r>
  </si>
  <si>
    <t>กิจกรรมที่ 2 ประชุมเชิงปฏิบัติการเรื่องพัฒนาศักยภาพบุคลากรด้านการใช้งานระบบสารสนเทศโรงพยาบาลอย่างปลอดภัย</t>
  </si>
  <si>
    <t xml:space="preserve">กิจกรรมที่ 3 พัฒนามาตรฐานสารสนเทศโรงพยาบาลตามแบบประเมินตนเอง 7 ด้าน รับประเมินและรับรองมาตรฐาน HA-IT จากสมาคมเวชสารสนเทศไทย
 หัวข้อ 4.1 ประชุมเชิงปฏิบัติการเรื่องการพัฒนามาตรฐานสารสนเทศโรงพยาบาลตามแบบประเมินตนเอง 7 ด้าน </t>
  </si>
  <si>
    <t>โครงการบริหารจัดการขยะติดเชื้อในสถานบริการสาธารณสุขเครือข่าย คปสอ. ยี่งอ</t>
  </si>
  <si>
    <r>
      <rPr>
        <b/>
        <u/>
        <sz val="12"/>
        <color theme="1"/>
        <rFont val="TH SarabunPSK"/>
        <family val="2"/>
      </rPr>
      <t>ตัวชี้วัดผลผลิต</t>
    </r>
    <r>
      <rPr>
        <b/>
        <sz val="12"/>
        <color theme="1"/>
        <rFont val="TH SarabunPSK"/>
        <family val="2"/>
      </rPr>
      <t xml:space="preserve">
1. ร้อยละสถานพยาบาลในเครือข่าย คปสอ.ภาชนะรองรับมูลฝอยติดเชื้อที่ถูกต้องตามมาตรฐาน
</t>
    </r>
    <r>
      <rPr>
        <b/>
        <u/>
        <sz val="12"/>
        <color theme="1"/>
        <rFont val="TH SarabunPSK"/>
        <family val="2"/>
      </rPr>
      <t xml:space="preserve">ตัวชี้วัดผลลัพธ์
</t>
    </r>
    <r>
      <rPr>
        <b/>
        <sz val="12"/>
        <color theme="1"/>
        <rFont val="TH SarabunPSK"/>
        <family val="2"/>
      </rPr>
      <t>1. ร้อยละสถานพยาบาลในเครือข่าย คปสอ.ผ่านเกณฑ์การประเมินมาตรฐาน G/C Hospital</t>
    </r>
  </si>
  <si>
    <t>วันที่ 27 กุมภาพันธ์ 2567 – 25 เมษายน 2567</t>
  </si>
  <si>
    <t>จัดหาภาชนะรองรับมูลฝอยติดเชื้อที่ถูกต้องตามมาตรฐานให้กับสถานบริการสาธารณสุขเครือข่ายคปสอ. ยี่งอ</t>
  </si>
  <si>
    <t>1. สถานพยาบาลในเครือข่าย คปสอ.ภาชนะรองรับมูลฝอยติดเชื้อที่ถูกต้องตามมาตรฐาน ร้อยละ 100
1. ร้อยละสถานพยาบาลในเครือข่าย คปสอ.ผ่านเกณฑ์การประเมินมาตรฐาน G/C Hospital  ร้อยละ 100</t>
  </si>
  <si>
    <t>งบสนับสนุนการบริหารจัดการขยะและสิ่งแวดล้อมในสถานบริการสาธารณสุข สังกัดกระทรวงสาธารณสุข จำนวน 8,289 บาท (แปดพันสองร้อยแปดสิบเก้าบาทถ้วน)</t>
  </si>
  <si>
    <t>พัฒนาระบบการบำบัด รักษาและฟื้นฟูสมรรถภาพผู้ใช้ยาและสารเสพติดรูปแบบโรงพยาบาลยี่งอเฉลิมพระเกียรติ ๘๐ พรรษา อำเภอยี่งอ จังหวัดนราธิวาส ปี 2567</t>
  </si>
  <si>
    <r>
      <rPr>
        <b/>
        <u/>
        <sz val="12"/>
        <color theme="1"/>
        <rFont val="TH SarabunPSK"/>
        <family val="2"/>
      </rPr>
      <t>ตัวชี้วัดผลผลิต</t>
    </r>
    <r>
      <rPr>
        <b/>
        <sz val="12"/>
        <color theme="1"/>
        <rFont val="TH SarabunPSK"/>
        <family val="2"/>
      </rPr>
      <t xml:space="preserve">
1. มีศูนย์บำบัดรักษาและฟื้นฟูสมรรถภาพผู้ป่วยยาเสพติด
2. ผู้ป่วยยาเสพติดที่รับการบำบัดรักษาและฟื้นฟูสมรรถภาพได้รับการฝึกทักษะอาชีพตามปรัชญาเศรษฐกิจพอเพียง
</t>
    </r>
    <r>
      <rPr>
        <b/>
        <u/>
        <sz val="12"/>
        <color theme="1"/>
        <rFont val="TH SarabunPSK"/>
        <family val="2"/>
      </rPr>
      <t>ตัวชี้วัดผลลัพธ์</t>
    </r>
    <r>
      <rPr>
        <b/>
        <sz val="12"/>
        <color theme="1"/>
        <rFont val="TH SarabunPSK"/>
        <family val="2"/>
      </rPr>
      <t xml:space="preserve">
1. ผู้ป่วยยาเสพติดที่เข้าสู่กระบวนการบำบัดรักษาและฟื้นฟูสมรรถภาพ ได้รับการดูแลอย่างมีคุณภาพและต่อเนื่องจนถึงติดตาม (Retention Rete)
2. ผู้ป่วยยาเสพติดและญาติที่รับการบำบัดฟื้นฟูระยะกลาง (Intermediate Care) มีความพึงพอใจต่อการบำบัดรักษาและฟื้นฟู</t>
    </r>
  </si>
  <si>
    <t xml:space="preserve"> 20 กุมภาพันธ์ – 31 กรกฎาคม 2567</t>
  </si>
  <si>
    <t>จัดเตรียมวัสดุ ในการดำเนินงาน มินิธัญญารักษ์</t>
  </si>
  <si>
    <r>
      <t xml:space="preserve">1. มีศูนย์บำบัดรักษาและฟื้นฟูสมรรถภาพผู้ป่วยยาเสพติด รพ.ยี่งอฯ จำนวน 12 เตียง </t>
    </r>
    <r>
      <rPr>
        <b/>
        <sz val="12"/>
        <color rgb="FFFF0000"/>
        <rFont val="TH SarabunPSK"/>
        <family val="2"/>
      </rPr>
      <t>(เปิดให้บริการ 1 พ.ค. 2567)</t>
    </r>
    <r>
      <rPr>
        <b/>
        <sz val="12"/>
        <color theme="1"/>
        <rFont val="TH SarabunPSK"/>
        <family val="2"/>
      </rPr>
      <t xml:space="preserve">
2. ผู้ป่วยยาเสพติดที่รับการบำบัดรักษาและฟื้นฟูสมรรถภาพได้รับการฝึกทักษะอาชีพตามปรัชญาเศรษฐกิจพอเพียง </t>
    </r>
    <r>
      <rPr>
        <b/>
        <sz val="12"/>
        <color rgb="FFFF0000"/>
        <rFont val="TH SarabunPSK"/>
        <family val="2"/>
      </rPr>
      <t>(เปิดให้บริการ 1 พ.ค. 2567)</t>
    </r>
    <r>
      <rPr>
        <b/>
        <sz val="12"/>
        <color theme="1"/>
        <rFont val="TH SarabunPSK"/>
        <family val="2"/>
      </rPr>
      <t xml:space="preserve">
3. ผู้ป่วยยาเสพติดที่เข้าสู่กระบวนการบำบัดรักษาและฟื้นฟูสมรรถภาพ ได้รับการดูแลอย่างมีคุณภาพและต่อเนื่องจนถึงติดตาม (Retention Rete) </t>
    </r>
    <r>
      <rPr>
        <b/>
        <sz val="12"/>
        <color rgb="FFFF0000"/>
        <rFont val="TH SarabunPSK"/>
        <family val="2"/>
      </rPr>
      <t>(เปิดให้บริการ 1 พ.ค. 2567)</t>
    </r>
    <r>
      <rPr>
        <b/>
        <sz val="12"/>
        <color theme="1"/>
        <rFont val="TH SarabunPSK"/>
        <family val="2"/>
      </rPr>
      <t xml:space="preserve">
4. ผู้ป่วยยาเสพติดและญาติที่รับการบำบัดฟื้นฟูระยะกลาง  (Intermediate Care) มีความพึงพอใจต่อการบำบัดรักษาและฟื้นฟู </t>
    </r>
    <r>
      <rPr>
        <b/>
        <sz val="12"/>
        <color rgb="FFFF0000"/>
        <rFont val="TH SarabunPSK"/>
        <family val="2"/>
      </rPr>
      <t>(เปิดให้บริการ 1 พ.ค. 2567)</t>
    </r>
  </si>
  <si>
    <t>จากงบประมาณรายจ่ายประจำปี พ.ศ.2566 ไปพลางก่อน งบดำเนินงาน แผนงานบูรณาการป้องกัน ปราบปราม และบำบัดรักษาผู้ติดยาเสพติด โครงการลดปัจจัยเสี่ยงทางสุขภาพด้านยาเสพติดแบบบูรณาการ กิจกรรมให้บริการรักษาพยาบาลและฟื้นฟูสภาพผู้ป่วยยาเสพติดในพื้นที่ รหัสงบประมาณ 21002060007702000000 แหล่งของเงิน 671120 จำนวน 200,000 บาท (สองแสนบาทถ้วน)</t>
  </si>
  <si>
    <t>แก้ไขปัญหาโรคหนอนพยาธิในเด็กนักเรียนตามโครงการพระราชดำริสมเด็จพระกนิษฐาธิราชเจ้า กรมสมเด็จพระเทพรัตนราชสุดา เจ้าฟ้ามหาจักรีสิรินธร มหาวชิราลงกรณวรราชภักดี สิริกิจการิณีพีรยพัฒน รัฐสีมาคุณากรปิยชาติ สยามบรมราชกุมารี จังหวัดนราธิวาส ครั้งที่ ๑ ปีงบประมาณ พ.ศ. ๒๕๖๗</t>
  </si>
  <si>
    <t>1. เด็กนักเรียน มีความรู้และความเข้าใจเกี่ยวกับโรคหนอนพยาธิ การล้างมือ และสุขลักษณะส่วนบุคคลที่ถูกต้อง ร้อยละ 100</t>
  </si>
  <si>
    <t>เดือนพฤษภาคม – กันยายน 2567</t>
  </si>
  <si>
    <t xml:space="preserve">สนับสนุนงบประมาณให้สำนักงานสาธารณสุขอำเภอ จำนวน 9 อำเภอ โรงเรียน 34 แห่ง </t>
  </si>
  <si>
    <t>ยังไม่ได้ดำเนินการ</t>
  </si>
  <si>
    <t>2. ความครอบคลุมการกินยาถ่ายพยาธิของเด็กนักเรียน ร้อยละ 100</t>
  </si>
  <si>
    <t>เม.ย. - ก.ย. 67</t>
  </si>
  <si>
    <t xml:space="preserve"> - สนับสนุนให้อำเภอดำเนินการจัดอบรมสุขภาพ</t>
  </si>
  <si>
    <t>9 พ.ค. 67</t>
  </si>
  <si>
    <t>โครงการเพิ่งได้รับการอุมัติวันที่ 2 เม.ย. 67</t>
  </si>
  <si>
    <t xml:space="preserve"> - จัดซื้อเวชภัณฑ์ยาและที่ไม่ใช่ยา</t>
  </si>
  <si>
    <t>1 พ.ค. 67</t>
  </si>
  <si>
    <t>ทำหนังสือสนับสนุนงบเรียบร้อยแล้ว</t>
  </si>
  <si>
    <t>โครงการส่งเสริมสุขภาพ ผู้เดินทางไปประกอบพิธีฮัจย์ จังหวัดนราธิวาส ปีงบประมาณ พ.ศ. 2567</t>
  </si>
  <si>
    <t>ค่าของขวัญหรือของที่ระลึกที่มอบให้ชาวต่างประเทศกรณีเดินทางไปราชการต่างประเทศชั่วคราว กรณีชาวต่างประเทศเดินทางมาประเทศไทยในนามของส่วนราชการ เป็นส่วนรวม</t>
  </si>
  <si>
    <t>พัฒนาสาธารณสุขชายแดนไทย - มาเลเซีย (Border health) ปีงบประมาณ ๒๕๖๗(The 34rd Thailand-Malaysia Border Health Goodwill Committee Meeting 2023)</t>
  </si>
  <si>
    <t>เพื่อส่งเสริมให้เกิดความร่วมมือในการแก้ไขปัญหาสาธารณสุขระหว่างจังหวัดนราธิวาส ประเทศไทยและรัฐกลันตัน ประเทศมาเลเซียอย่างมีประสิทธิภาพและต่อเนื่อง</t>
  </si>
  <si>
    <t>กำกับติดตาม นิเทศงานและประเมินผลการดำเนินงานสาธารณสุข จังหวัดนราธิวาส</t>
  </si>
  <si>
    <t>การนิเทศงานและประเมินผลการดำเนินงานสาธารณสุขหน่วยงานในสังกัด</t>
  </si>
  <si>
    <t>6-7 มี.ค.67</t>
  </si>
  <si>
    <t>ร้อยละของหน่วยงานที่มีการประเมินผลงานของตนเองตามแนวทางที่กำหนด</t>
  </si>
  <si>
    <t>ร้อยละของตัวชี้วัดที่ผ่านเกณฑ์ตามที่กำหนด</t>
  </si>
  <si>
    <t>โครงการมหกรรมส่งเสริมสุขภาพผู้ต้องขังในเรือนจำจังหวัดนราธิวาส เฉลิมพระเกียรติพระบาทสมเด็จพระเจ้าอยู่หัว เนื่องในโอกาสมหามงคลเฉลิมพระชนมพรรษา 6 รอบ  28 กรกฎาคม 2567</t>
  </si>
  <si>
    <t>ร้อยละผู้รับการคัดกรองโรคฯ เบื้องต้น ให้กับผู้ต้องขัง ในเรือนจำจังหวัดนราธิวาส</t>
  </si>
  <si>
    <t>กิจกรรมคัดกรองโรคฯเบื้องต้น ให้กับผู้ต้องขัง ในเรือนจำจังหวัดนราธิวาส</t>
  </si>
  <si>
    <t>ส่งเสริม พัฒนาศักยภาพอาสาสมัคร
สาธารณสุขประจำหมู่บ้าน
จังหวัดนราธิวาส ปีงบประมาณ ๒๕๖๗</t>
  </si>
  <si>
    <t>ดำเนินการเสร็จสิ้นทุกกิจกรรม</t>
  </si>
  <si>
    <t>อสม. ได้รับการพัฒนาศักยภาพ
และมีความพร้อมในการนำเสนอผลงาน
สู่การประกวด อสม.ดีเด่น</t>
  </si>
  <si>
    <t>โครงการห้องปฏิบัติการเครื่องมือ
แพทย์คุณภาพ</t>
  </si>
  <si>
    <t>ร้อยละบุคลากรผู้ดูแลเครื่องมือแพทย์มีความรู้ด้านการจัดการเครื่องมือแพทย์เพิ่มขึ้นร้อยละ 90</t>
  </si>
  <si>
    <t>ก.พ.67 - ก.ย.67</t>
  </si>
  <si>
    <t>19 - 26 กุมภาพันธ์ 2567</t>
  </si>
  <si>
    <t>บุคลากรผู้ดูแลเครื่องมือแพทย์ที่เข้ารับอบรมมีความรู้ ร้อยละ 100 (20 คน)</t>
  </si>
  <si>
    <t>ข้อกำหนด ISO-IEC17025 และการบริหารจัดการเครื่องมือแพทย์ทั้งระบบตามหลักเกณฑ์ ศบส. (จัดโดย สสจ.นราธิวาส)</t>
  </si>
  <si>
    <t>18 - 22 มีนาคม 2567</t>
  </si>
  <si>
    <t>บุคลากรผู้ดูแลเครื่องมือแพทย์ที่เข้ารับอบรมมีความรู้ ร้อยละ 100 (26 คน)</t>
  </si>
  <si>
    <t xml:space="preserve">22 - 26 เมษายน 2567 </t>
  </si>
  <si>
    <t>2 - 3 พฤษภาคม 2567</t>
  </si>
  <si>
    <t>17 - 21 มิถุนายน 2567</t>
  </si>
  <si>
    <t>1 - 5 กรกฏาคม 2567</t>
  </si>
  <si>
    <t>31 กรกฏาคม 2567 
1-2 สิงหาคม 2567</t>
  </si>
  <si>
    <t>9 - 13 กันยายน 2567</t>
  </si>
  <si>
    <t>ดำเนินการแล้ว</t>
  </si>
  <si>
    <t>ดำเนินการระดับพื้นที่ในทุกอำเภอ</t>
  </si>
  <si>
    <t>กุมภาพันธ์ - กรกฎาคม 2567</t>
  </si>
  <si>
    <t>29 เมย 67
และ 21 พค 67</t>
  </si>
  <si>
    <t>พัฒนาคุณภาพระบบบริการสุขภาพปฐมภูมิจังหวัด
นราธิวาส ปีงบประมาณ 2567</t>
  </si>
  <si>
    <t>เดือนพฤศจิกายน 2566
– เดือนมีนาคม 2567</t>
  </si>
  <si>
    <t>เดือนมิถุนายน  2567</t>
  </si>
  <si>
    <t>จัดทำรายงานผลการดำเนินงานสาธารณสุข ประจำปี 2567</t>
  </si>
  <si>
    <t xml:space="preserve">1. ประกวด อสม. ดีเด่นจังหวัดและระดับชาติ 
สาขาการปฏิบัติงานในพื้นที่พิเศษ
2. ประชุมเชิงปฏิบัติการเตรียมความพร้อม 
อสม.ดีเด่นในการนำเสนอระดับเขต/ภาค
3.ประชุมเชิงปฏิบัติการพัฒนางานสุขภาพภาคประชาชน จังหวัดนราธิวาส
4. ประชุมเชิงปฏิบัติการเตรียมความพร้อม อสม.ดีเด่นในการนำเสนอระดับภาค/ชาติ      		</t>
  </si>
  <si>
    <t>ประเมินและรับรองทักษะความสามารถผู้ช่วยเจ้าหน้าที่สอบเทียบขอบข่าย Infusion pump, NIBP Monitor, Thermometer และเครื่องชั่งผู้ป่วย และคัดเลือกสู่กิจกรรมสร้างทักษะความชำนาญเจ้าหน้าที่สอบเทียบ(จัดโดย สสจ.ยะลา)</t>
  </si>
  <si>
    <t>ประชุมเชิงปฏิบัติการการใช้งาน Application สอน.บัดดี้ (Buddy Care)</t>
  </si>
  <si>
    <t>ประชุมเชิงปฏิบัติการขับเคลื่อนงานปฐมภูมิ ปีงบประมาณ 2567</t>
  </si>
  <si>
    <t xml:space="preserve">สนับสนุนการขับเคลื่อนคณะกรรมการพัฒนาคุณภาพชีวิตระดับอำเภอ พชอ. </t>
  </si>
  <si>
    <t>สนับสนุนการประกวดสำนักงานสาธารณสุขอำเภอ และโรงพยาบาลส่งเสริมสุขภาพตำบลของชมรมสาธารณสุขแห่งประเทศไทย</t>
  </si>
  <si>
    <t xml:space="preserve">ค่าพาหนะ/ค่าที่พัก/เบี้ยเลี้ยงในการเข้าร่วมประชุม/กิจกรรม  </t>
  </si>
  <si>
    <t>ประชุมเตรียมความพร้อมการนำเสนอ งานวิชาการสาธารณสุข ระหว่างประเทศมาเลเซียกับประเทศไทย จำนวน 2 ครั้งๆละ 15 คน</t>
  </si>
  <si>
    <t>ประชุมคณะทำงานความร่วมมือในการพัฒนาและแก้ปัญหาสาธารณสุขระหว่างจังหวัดนราธิวาส ประเทศไทย และรัฐกลันตัน ประเทศมาเลเซีย จำนวน 3 ครั้ง</t>
  </si>
  <si>
    <t xml:space="preserve">การตรวจราชการและนิเทศงานกรณีปกติระดับกระทรวงสาธารณสุข  </t>
  </si>
  <si>
    <t>เดือนมกราคม 2567 - กันยายน 2567</t>
  </si>
  <si>
    <t>ประชุมพัฒนาความร่วมมือระหว่างประเทศมาเลเซียกับประเทศไทย ครั้งที่ 34 (The.34th.MalaysiaThailand.Border.Health.Goodwill.Committee.Meeting.2024) ณ ประเทศมาเลเซียจำนวน 24 คน</t>
  </si>
  <si>
    <t>ติดตามงานบริหารจัดการเครื่องมือแพทย์(จัดโดย สสจ.ปัตตานี)</t>
  </si>
  <si>
    <t>การสอบเทียบเครื่องชั่งทารกและเครื่องชั่งผู้ใหญ่ (จัดโดย สสจ.นราธิวาส)</t>
  </si>
  <si>
    <t>กิจกรรมสอบเทียบสาธารณะ (เป็นส่วนหนึ่งของ QL05) (จัดโดย สสจ.ยะลา)</t>
  </si>
  <si>
    <t>ประชุมผู้ใช้งาน สอน บัดดี้ จำนวน 150 คน
 เมื่อวันที่ 11-12 มีค. 2567</t>
  </si>
  <si>
    <t>ประชุมกรรมการ 
เมื่อวันที่ 26 มีค. 67</t>
  </si>
  <si>
    <t xml:space="preserve">งบประมาณรายจ่ายประจำปีงบประมาณ 2566 ไป พลางก่อน ตามแผนงานยุทธศาสตร์สร้างเสริมให้คนมีสุขภาวะที่ดี โครงการพระราชดำริและเฉลิมพระเกียรติ (21002320018702000000) กิจกรรมสนับสนุนการดำเนินงานตามโครงการพระราชดำริและเฉลิมพระเกียรติ โรงพยาบาลชุมชนเฉลิมพระเกียรติ ๘๐ พรรษา จำนวน 108,900 บาท (หนึ่งแสนแปดพันเก้าร้อยบาทถ้วน) </t>
  </si>
  <si>
    <t>การบริหารจัดการห้องปฏิบัติการเครื่องมือแพทย์ (จัดโดย สสจ.ยะลา)</t>
  </si>
  <si>
    <t>การสอบเทียบ NIBP ตามมาตรฐาน SMM02 – 1 (จัดโดย สสจ.ปัตตานี)</t>
  </si>
  <si>
    <t>ดำเนินการระดับพื้นที่ อำเภอแว้ง และตากใบ</t>
  </si>
  <si>
    <t>19-22 ส.ค.67</t>
  </si>
  <si>
    <t>อยู่ระหว่างดำเนินการ</t>
  </si>
  <si>
    <t>การประเมินความไม่แน่นอน ติดตามการจัดทำเอกสารรายงานผลการสอบเทียบ และติดตามการออกเอกสารรายงานผลการสอบเทียบ (จัดโดย สสจ.นราธิวาส)</t>
  </si>
  <si>
    <t>29-30 พค 67</t>
  </si>
  <si>
    <t>1.จำนวนสาขาที่ อสม.เข้าร่วมประกวดระดับจังหวัด
2.ความพึงพอใจของ อสม.ในการประกวด อสม.ดีเด่น</t>
  </si>
  <si>
    <t>6.ประชุมเชิงปฏิบัติการเพื่อพัฒนาศักยภาพดำเนินงานนโยบาย Quick win: การแพทย์ปฐมภูมิ (อนามัยโรงเรียน 4 D Plus)</t>
  </si>
  <si>
    <t>1.ประชุมวิเคราะห์สาเหตุการตายของทารกแรกเกิด - 28 วัน</t>
  </si>
  <si>
    <t>ร้อยละของ คปสอ.ที่ได้รับการนิเทศ จากจังหวัด อย่างน้อย 2 ครั้ง/ปี</t>
  </si>
  <si>
    <t>ผู้เข้ารับการอบรม จำนวน 130 คน จากการทดสอบสมรรถภาพทางกายบุคลากร สรุปพอสังเขป ดังนี้ 1) ความดันโลหิต พบว่า ส่วนใหญ่มีค่าความดันโลหิตปกติ จำนวน 58 คน ร้อยละ 56.31               
2) ดัชนีมวลกาย (BMI) พบว่า ค่าดัชนีมวลกายปกติ จำนวน 43 คน ร้อยละ 41.75 
3) รอบเอว มีค่าปกติ จำนวน 58 คน ร้อยละ 56.31 
4) อัตราการเต้นหัวใขณะพัก พบว่า ระดับต่ำมาก จำนวน 52 คน ร้อยละ50.49 
5) แรงบีบมือ พบว่า ระดับต่ำมาก จำนวน 52 คน ร้อยละ 50.49  
6) แรงเหยียดขา พบว่า ระดับต่ำ จำนวน 29 คน ร้อยละ 28.16 ผลจากการทำแบบสอบถามความพึงพอใจ ภาพรวมของการดำเนินงานตามโครงการฯ มากที่สุด ร้อยละ 21.3 มาก 63.8 ปานกลาง 14.9</t>
  </si>
  <si>
    <t>ประชุมคณะกรรมการขับเคลื่อนระบบบริการปฐมภูมิ</t>
  </si>
  <si>
    <t>1. ร้อยละการจัดตั้งหน่วยบริการปฐมภูมิและเครือข่ายหน่วยบริการปฐมภูมิตามพระราชบัญญัติระบบสุขภาพปฐมภูมิ พ.ศ.2562
2.ร้อยละของอำเภอผ่านเกณฑ์การประเมินการพัฒนาคุณภาพชีวิตที่มีคุณภาพ
3.อำเภอมีการจัดตั้ง Health Station ต้นแบบ
4. หน่วยบริการปฐมภูมิมีการใช้ Application สอน.บัดดี้</t>
  </si>
  <si>
    <t>โครงการพัฒนางานคุ้มครองผู้บริโภคด้านผลิตภัณฑ์และบริการสุขภาพจังหวัดนราธิวาสปี 2567</t>
  </si>
  <si>
    <t>สถานประกอบการด้านผลิตภัณฑ์สุขภาพและผลิตภัณฑ์สุขภาพได้มาตรฐานตามเกณฑ์</t>
  </si>
  <si>
    <t>ธันวาคม 2566 - กันยายน 2567</t>
  </si>
  <si>
    <t xml:space="preserve">1.1 จัดประชุมคณะกรรมการและคณะทำงาน Service plan สาขาการใช้ยาสมเหตุผลและเชื้อดื้อยา (RDU&amp;AMR) เพื่อใช้ยาสมเหตุผลและลดเชื้อดื้อยา เป็นเงิน 14,950 บาท </t>
  </si>
  <si>
    <t>เดือนมิถุนายน 2567</t>
  </si>
  <si>
    <t xml:space="preserve">1.2 จัดประชุมชี้แจงนโยบายให้สถานประกอบการด้านยา ประจำปี 2567 เพื่อส่งเสริมการรับยาที่ร้านยา ลดความแออัดในโรงพยาบาลและขับเคลื่อนให้จังหวัดนราธิวาสมีการใช้ยาสมเหตุผล (RDU Narathiwat Province) เป็นเงิน 14,050 บาท </t>
  </si>
  <si>
    <t>ผู้ประกอบการด้านยารับรู้นโยบายด้านยา และแนวทางการดำเนินงาน ประจำปี 2567</t>
  </si>
  <si>
    <t xml:space="preserve">1.3 ตรวจสอบเฝ้าระวังสถานประกอบการด้านยา เป็นเงิน 9,000 บาท </t>
  </si>
  <si>
    <t>เดือนพฤษภาคม 2567</t>
  </si>
  <si>
    <t xml:space="preserve">1.4 ตรวจประเมินสถานประกอบการด้านยา ตามหลักเกณฑ์ปฏิบัติที่ดีทางเภสัชกรรมชุมชน (GPP) พรบ.ยา ๒๕๑๐ เป็นเงิน 15,000 บาท </t>
  </si>
  <si>
    <t>เดือนกันยายน 2567</t>
  </si>
  <si>
    <t>1.5 ประชุมแต่งตั้งคณะกรรมการพัฒนาระบบสุขภาพด้านการใช้ยาอย่างสมเหตุผล     เพื่อขับเคลื่อนนโยบาย RDU จังหวัดนราธิวาสและบูรณาการระหว่างหน่วยงานที่เกี่ยวข้องทุกภาคส่วน เป็นเงิน 13,200 บาท</t>
  </si>
  <si>
    <t xml:space="preserve">1.6 ตรวจสอบเฝ้าระวังสถานประกอบการด้านอาหาร เป็นเงิน 12,000 บาท </t>
  </si>
  <si>
    <t>เดือนพฤษภาคม 2567 เป็นต้นไป</t>
  </si>
  <si>
    <t xml:space="preserve">1.7 ตรวจรับรองโรงพยาบาลอาหารปลอดภัย เป็นเงิน 6,240 บาท </t>
  </si>
  <si>
    <t xml:space="preserve">เดือนมิถุนายน 2567 </t>
  </si>
  <si>
    <t xml:space="preserve">1.8 จัดจ้างวิเคราะห์ตัวอย่างผลิตภัณฑ์สุขภาพ เป็นเงิน 113,480 บาท </t>
  </si>
  <si>
    <t>เดือน กรกฎาคม 2567</t>
  </si>
  <si>
    <t>1.9 จัดประชุมการเก็บตัวอย่างพร้อมหน่วยตรวจสอบเคลื่อนที่ เพื่อความปลอดภัยด้านอาหาร (Mobile Unit) เป็นเงิน 9,360 บาท</t>
  </si>
  <si>
    <t>21-23 /2/2567 และกำหนดจัดกิจกรรมรอบที่ 2 วันที่ 25-28 มิถุนายน 2567</t>
  </si>
  <si>
    <t xml:space="preserve">เก็บตัวอย่างผลิตภัณฑ์สุขภาพ จำนวน 660 ตัวอย่าง เพื่อทดสอบสารปนเปื้อนด้วยชุดทดสอบอย่างง่าย </t>
  </si>
  <si>
    <t xml:space="preserve">1.10 จัดประชุมเชิงปฏิบัติการพัฒนาศักยภาพผู้ผลิตผลิตภัณฑ์สุขภาพชุมชนจังหวัดนราธิวาสสู่เกณฑ์ อย.ควอลิตี้ อวอร์ด เป็นเงิน  14,700 บาท  </t>
  </si>
  <si>
    <t>ผู้ประกอบการด้านผลิตภัณฑ์สุขภาพ ได้รับทราบเกณฑ์ อย.ควอลิตี้ อวอร์ด</t>
  </si>
  <si>
    <t xml:space="preserve">1.11 จัดประชุมเชิงปฏิบัติการส่งเสริมความรู้ผู้ผลิตข้าวเกรียบปลา (นำร่อง) อำเภอเมืองนราธิวาส จังหวัดนราธิวาส สู่มาตรฐาน GMP เป็นเงิน 14,700 บาท  </t>
  </si>
  <si>
    <t>วันที่ 6 มิถุนายน 2567</t>
  </si>
  <si>
    <t>1.12 ลงพื้นที่เพื่อตรวจสอบเฝ้าระวังผลิตภัณฑ์สุขภาพที่ไม่ปลอดภัยในร้านชำ จำนวน 13 อำเภอเป็นเงิน 7,800 บาท</t>
  </si>
  <si>
    <t>อยู่ระหว่างดำเนินการลงพื้นที่ มีนาคม ถึง พฤษภาคม 2567</t>
  </si>
  <si>
    <t xml:space="preserve">1.13 การเก็บและวิเคราะห์ตัวอย่างผลิตภัณฑ์สุขภาพ เป็นเงิน 22,000 บาท </t>
  </si>
  <si>
    <t>เดือนกรกฎาคม 2567</t>
  </si>
  <si>
    <t xml:space="preserve">1.14 ตรวจสอบเฝ้าระวังสถานประกอบการด้านเครื่องสำอาง เป็นเงิน 2,400 บาท </t>
  </si>
  <si>
    <t xml:space="preserve">1.15 จัดซื้อชุดทดสอบอย่างง่ายเพื่อใช้ในการดำเนินงานคุ้มครองผู้บริโภค เป็นเงิน 4,000 บาท </t>
  </si>
  <si>
    <t>ได้รับชุดทดสอบครบถ้วน จำนวน 7 รายการ</t>
  </si>
  <si>
    <t xml:space="preserve">1.16 จัดประชุมเชิงปฏิบัติการ (ออนไลน์ที่สสจ.) เพื่อชี้แจงการพัฒนางานประจำสู่งานวิจัยและติดตามความก้าวหน้าการดำเนินงานด้านเภสัชกรรมปฐมภูมิและเภสัชสาธารณสุข เป็นเงิน 5,700 บาท  </t>
  </si>
  <si>
    <t xml:space="preserve">1.17 จัดประชุมเชิงปฏิบัติการพัฒนางานประจำสู่งานวิจัยแก่เภสัชกรรมปฐมภูมิและเภสัชสาธารณสุข เป็นเงิน 18,520 บาท </t>
  </si>
  <si>
    <t xml:space="preserve">1.18 จัดประชุมถอดบทเรียนการดำเนินงานด้านคุ้มครองผู้บริโภคระดับอำเภอ เป็นเงิน 5,850 บาท  </t>
  </si>
  <si>
    <t>1.19 จัดประชุมชี้แจงและติดตามความก้าวหน้าการดำเนินงานด้านคุ้มครองผู้บริโภคและเภสัชกรรม เป็นเงิน 11,700 บาท</t>
  </si>
  <si>
    <t>กำลังจัดเตรียมการประชุม</t>
  </si>
  <si>
    <t xml:space="preserve">1.20 จัดประชุมชี้แจงและติดตามความก้าวหน้าการดำเนินงานด้านเฝ้าระวังความปลอดภัยด้านยา (ADR) เป็นเงิน 4,550 บาท </t>
  </si>
  <si>
    <t>1.21 ตรวจประเมินมาตรฐานความปลอดภัยด้านยาในโรงพยาบาลชุมชน เป็นเงิน 10,800 บาท</t>
  </si>
  <si>
    <t xml:space="preserve">1.22 ตรวจสอบเฝ้าระวังสถานประกอบการด้านผลิตภัณฑ์สมุนไพร เป็นเงิน 6,000 บาท </t>
  </si>
  <si>
    <t xml:space="preserve">1.23 จัดจ้างทำสื่อประชาสัมพันธ์ผลิตภัณฑ์สุขภาพชุมชน Quick Win เป็นเงิน 20,000 บาท </t>
  </si>
  <si>
    <t>เดือนมีนาคม 2567</t>
  </si>
  <si>
    <t>จัดทำสื่อประชาสัมพันธ์แล้วเสร็จ</t>
  </si>
  <si>
    <t xml:space="preserve">1.24 จัดจ้างทำบันทึกแบบตรวจประเมินสถานประกอบการด้านผลิตภัณฑ์สุขภาพ เป็นเงิน 144,000 บาท </t>
  </si>
  <si>
    <t>ขับเคลื่อนการดำเนินงานคุ้มครองผู้บริโภคด้านผลิตภัณฑ์สุขภาพจังหวัดนราธิวาส ปี 2567</t>
  </si>
  <si>
    <t>เดือนพฤศจิกายน 2566 – เดือนมีนาคม 2567</t>
  </si>
  <si>
    <t xml:space="preserve">2.1 จัดประชุมขับเคลื่อนงานคุ้มครองผู้บริโภคด้านผลิตภัณฑ์สุขภาพจังหวัดนราธิวาส ปี 2567 เป็นเงิน 5,850 บาท </t>
  </si>
  <si>
    <t>ผู้รับผิดชอบงาน คปสอ.รับทราบแนวทางการดำเนินงาน ประจำปี 2567</t>
  </si>
  <si>
    <t xml:space="preserve">2.2 จัดประชุมคณะอนุกรรมการขับเคลื่อนเศรษฐกิจสุขภาพจังหวัดนราธิวาส ครั้งที่ 2/2567  เป็นเงิน 5,200 บาท </t>
  </si>
  <si>
    <t>ดำเนินการแล้วเสร็จกลุ่มเป้าหมายรับทราบแนวทางการดำเนินการน ประจำปี 2567</t>
  </si>
  <si>
    <t xml:space="preserve">2.3 จัดประชุมชี้แจงการดำเนินงานคุ้มครองผู้บริโภคและเภสัชกรรม (พบส.) เป็นเงิน 3,900 บาท </t>
  </si>
  <si>
    <t>2.4 จัดประชุมหน่วยงานที่เกี่ยวข้องกับพืชกระท่อมจังหวัดนราธิวาส ปี 2567 เป็นเงิน 9,100 บาท</t>
  </si>
  <si>
    <t>2.5 จัดประชุมชี้แจงและติดตามความก้าวหน้าการดำเนินงานเฝ้าระวังความปลอดภัยด้านผลิตภัณฑ์สุขภาพ (APR) เป็นเงิน 4,550 บาท</t>
  </si>
  <si>
    <t>2.7 จัดประชุมเชิงปฏิบัติการผู้ผลิตน้ำบริโภคในภาชนะบรรจุที่ปิดสนิท (โครงการประชารัฐ) จังหวัดนราธิวาสสู่มาตรฐาน GMP เป็นเงิน 22,200 บาท</t>
  </si>
  <si>
    <t xml:space="preserve">2.8 จัดอบรมผู้ประกอบการร้านขายยา ข.ย.2 และ ข.ย.3 เพื่อพัฒนาสถานประกอบการด้านยาเข้าสู่เกณฑ์ GPP เป็นเงิน 9,700 บาท  </t>
  </si>
  <si>
    <t>2.9 จัดประชุมกรรมการดำเนินการทางคดีในงานคุ้มครองผู้บริโภคด้านสาธารณสุขจังหวัดนราธิวาส เป็นเงิน 1,560 บาท</t>
  </si>
  <si>
    <t xml:space="preserve">ดำเนินการแล้วเสร็จกลุ่มเป้าหมายรับทราบแนวทางการดำเนินการน ประจำปี 2567 </t>
  </si>
  <si>
    <t xml:space="preserve">2.10 จัดทำแบบตรวจประเมินสถานประกอบการด้านยา เป็นเงิน  20,000 บาท       </t>
  </si>
  <si>
    <t>จัดทำแบบประเมินแล้วเสร็จ</t>
  </si>
  <si>
    <t xml:space="preserve">2.11 จัดซื้อชุดทดสอบเบื้องต้นเพื่อใช้ในการดำเนินงานคุ้มครองผู้บริโภคด้านผลิตภัณฑ์สุขภาพเป็นเงิน 8,400 บาท </t>
  </si>
  <si>
    <t>จัดซื้อชุดทดสอบแล้วเสร็จ จำนวน 1 รายการ</t>
  </si>
  <si>
    <t xml:space="preserve">2.12 จัดทำสื่อประชาสัมพันธ์ในงานคุ้มครองผู้บริโภคด้านผลิตภัณฑ์สุขภาพ เป็นเงิน 3,690 บาท </t>
  </si>
  <si>
    <t>จัดทำสื่อประชาสัมพันธ์แล้วเสร็จ จำนวน 450 แผ่น</t>
  </si>
  <si>
    <t>โครงการพัฒนาศักยภาพและส่งเสริมความเข้มแข็งการดำเนินงานโรงเรียน อย.น้อย จังหวัดนราธิวาส ปี 2567</t>
  </si>
  <si>
    <t>โรงเรียนกลุ่มเป้าหมายดำเนินงาน อย.น้อย เข้าร่วมกิจกรรมและดำเนินงานผ่านตามเกณฑ์ที่กำหนด</t>
  </si>
  <si>
    <t>3.1ประชุมเชิงปฏิบัติงานการใช้ระบบรายงาน FDA Center และพัฒนาโรงเรียนอย.น้อยดีเยี่ยมสู่ อย.น้อยพลัส  3</t>
  </si>
  <si>
    <t xml:space="preserve">3.2อบรมอย.น้อย ภาคีเครือข่ายคุ้มครองผู้บริโภค สร้างความรอบรู้และเฝ้าระวังผลิตภัณฑ์สุขภาพ  </t>
  </si>
  <si>
    <t>3.3 ประชุมอย.น้อย ภาคีเครือข่ายคุ้มครองผู้บริโภคก่อนลงพื้นที่ และลงพื้นที่เพื่อตรวจสอบ เฝ้าระวัง และแก้ปัญหาด้านยาและผลิตภัณฑ์สุขภาพ</t>
  </si>
  <si>
    <t xml:space="preserve">19 กุมภาพันธ์ 2567 - 1 มีนาคม 2567 </t>
  </si>
  <si>
    <t>ดำเนินการลงพื้นที่แล้วเสร็จ</t>
  </si>
  <si>
    <t>ผู้ประกอบการนำเข้าผลิตภัณฑ์สุขภาพปฏิบัติตามกฎหมายได้อย่างถูกต้อง</t>
  </si>
  <si>
    <t>เดือนตุลาคม 2566 – เดือนกันยายน 2567</t>
  </si>
  <si>
    <t xml:space="preserve">4.1 การตรวจสอบการนำเข้าผลิตภัณฑ์สุขภาพ ณ ด่านอาหารและยา เป็นเงิน 487,184 บาท </t>
  </si>
  <si>
    <t xml:space="preserve"> - ค่าจ้างเหมาบุคลากรประจำด่าน (ด่าน อย  .สุไหงโก-ลก, ด่าน อย.ตากใบ, ด่านบูเก๊ะตา)</t>
  </si>
  <si>
    <t>ตุลาคม 2566 - มีนาคม 2567</t>
  </si>
  <si>
    <t>เบิกจ่ายเงินเดือน          จำนวน 6 เดือน</t>
  </si>
  <si>
    <t xml:space="preserve"> - ค่าจ้างเหมาแม่บ้านทำความสะอาด (ด่าน อย.สุไหงโก-ลก, ด่าน อย.ตากใบ) </t>
  </si>
  <si>
    <t xml:space="preserve"> - ค่าน้ำมันเชื้อเพลิงสำหรับปฏิบัติงานด่านอาหารและยา</t>
  </si>
  <si>
    <t xml:space="preserve"> - ค่าสาธารณูปโภค</t>
  </si>
  <si>
    <t xml:space="preserve"> - ค่าไฟฟ้าด่าน อย.ตากใบ 400 บาท x 12 เดือน    </t>
  </si>
  <si>
    <t xml:space="preserve"> - ค่าอินเตอร์เน็ต ด่าน อย.สุไหงโก-ลก  632 บาท x 12 เดือน      </t>
  </si>
  <si>
    <t xml:space="preserve"> - ค่าตอบแทนการปฏิบัติงานนอกเวลาราชการ 20 วัน x 4 ชั่วโมง x 60 บาท</t>
  </si>
  <si>
    <t>4.2 ให้คำแนะนำในการนำเข้าผลิตภัณฑ์สุขภาพแก่ผู้ประกอบการ  (ไม่ใช้งบประมาณ)</t>
  </si>
  <si>
    <t>ตุลาคม 2566 - กันยายน 2567</t>
  </si>
  <si>
    <t>ผู้ประกอบการได้รับคำแนะนำในการนำเข้าทุกราย</t>
  </si>
  <si>
    <t xml:space="preserve">2.6 จัดประชุมคณะกรรมการและคณะทำงาน Service plan สาขาการใช้ยาสมเหตุผลและเชื้อดื้อยา (RDU&amp;AMR) เป็นเงิน 5,850 บาท </t>
  </si>
  <si>
    <t>3.4ประชุมอย.น้อยภาคีเครือข่ายคุ้มครองผู้บริโภสะท้อนปัญหาด้านผลิตภัณฑ์สุขภาพให้กับผู้นำชุมชน เพื่อหาแนวทางแก้ปัญหา</t>
  </si>
  <si>
    <t>27 กพ.2567</t>
  </si>
  <si>
    <t>คุ้มครองผู้บริโภคด้านผลิตภัณฑ์สุขภาพ ณ ด่านอาหารและยา จังหวัดนราธิวาส  ปี 2567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</si>
</sst>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F800]dddd\,&quot; &quot;mmmm&quot; &quot;dd\,&quot; &quot;yyyy"/>
    <numFmt numFmtId="166" formatCode="_(* #,##0_);_(* \(#,##0\);_(* &quot;-&quot;??_);_(@_)"/>
    <numFmt numFmtId="167" formatCode="[$-F800]dddd\,\ mmmm\ dd\,\ yyyy"/>
  </numFmts>
  <fonts count="7">
    <font>
      <sz val="11"/>
      <color theme="1"/>
      <name val="Calibri"/>
      <family val="2"/>
      <charset val="222"/>
      <scheme val="minor"/>
    </font>
    <font>
      <sz val="11"/>
      <color theme="1"/>
      <name val="Calibri"/>
      <family val="2"/>
      <charset val="222"/>
      <scheme val="minor"/>
    </font>
    <font>
      <b/>
      <sz val="12"/>
      <color theme="1"/>
      <name val="TH SarabunPSK"/>
      <family val="2"/>
    </font>
    <font>
      <b/>
      <sz val="12"/>
      <color rgb="FF000000"/>
      <name val="TH SarabunPSK"/>
      <family val="2"/>
    </font>
    <font>
      <b/>
      <sz val="12"/>
      <name val="TH SarabunPSK"/>
      <family val="2"/>
    </font>
    <font>
      <b/>
      <u/>
      <sz val="12"/>
      <color theme="1"/>
      <name val="TH SarabunPSK"/>
      <family val="2"/>
    </font>
    <font>
      <b/>
      <sz val="12"/>
      <color rgb="FFFF0000"/>
      <name val="TH SarabunPSK"/>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2" fillId="2" borderId="2" xfId="0" applyFont="1" applyFill="1" applyBorder="1" applyAlignment="1">
      <alignment horizontal="left" vertical="top" wrapText="1"/>
    </xf>
    <xf numFmtId="0" fontId="2" fillId="2" borderId="2" xfId="0" applyFont="1" applyFill="1" applyBorder="1" applyAlignment="1">
      <alignment vertical="top" wrapText="1"/>
    </xf>
    <xf numFmtId="15" fontId="2" fillId="2" borderId="2" xfId="0" applyNumberFormat="1" applyFont="1" applyFill="1" applyBorder="1" applyAlignment="1">
      <alignment horizontal="center" vertical="top" wrapText="1"/>
    </xf>
    <xf numFmtId="43" fontId="2" fillId="2" borderId="2" xfId="1" applyFont="1" applyFill="1" applyBorder="1" applyAlignment="1">
      <alignment horizontal="right" vertical="top"/>
    </xf>
    <xf numFmtId="0" fontId="2" fillId="2" borderId="2" xfId="0" applyFont="1" applyFill="1" applyBorder="1"/>
    <xf numFmtId="0" fontId="2" fillId="2" borderId="2" xfId="0" applyFont="1" applyFill="1" applyBorder="1" applyAlignment="1">
      <alignment wrapText="1"/>
    </xf>
    <xf numFmtId="14" fontId="2" fillId="2" borderId="2" xfId="0" applyNumberFormat="1" applyFont="1" applyFill="1" applyBorder="1" applyAlignment="1">
      <alignment horizontal="left" vertical="top"/>
    </xf>
    <xf numFmtId="3" fontId="2" fillId="2" borderId="2" xfId="0" applyNumberFormat="1" applyFont="1" applyFill="1" applyBorder="1" applyAlignment="1">
      <alignment vertical="top"/>
    </xf>
    <xf numFmtId="0" fontId="2" fillId="2" borderId="0" xfId="0" applyFont="1" applyFill="1"/>
    <xf numFmtId="0" fontId="2" fillId="2" borderId="2" xfId="0" applyFont="1" applyFill="1" applyBorder="1" applyAlignment="1">
      <alignment vertical="top"/>
    </xf>
    <xf numFmtId="15" fontId="2" fillId="2" borderId="2" xfId="0" applyNumberFormat="1" applyFont="1" applyFill="1" applyBorder="1" applyAlignment="1">
      <alignment horizontal="left" vertical="top"/>
    </xf>
    <xf numFmtId="0" fontId="2" fillId="2" borderId="2" xfId="0" applyFont="1" applyFill="1" applyBorder="1" applyAlignment="1">
      <alignment horizontal="left" vertical="top"/>
    </xf>
    <xf numFmtId="167" fontId="2" fillId="2" borderId="2" xfId="0" applyNumberFormat="1" applyFont="1" applyFill="1" applyBorder="1" applyAlignment="1">
      <alignment horizontal="left" vertical="top"/>
    </xf>
    <xf numFmtId="167" fontId="2" fillId="2" borderId="2" xfId="0" applyNumberFormat="1" applyFont="1" applyFill="1" applyBorder="1" applyAlignment="1">
      <alignment horizontal="left" vertical="top" wrapText="1"/>
    </xf>
    <xf numFmtId="4" fontId="2" fillId="2" borderId="2" xfId="0" applyNumberFormat="1" applyFont="1" applyFill="1" applyBorder="1" applyAlignment="1">
      <alignment vertical="top"/>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Alignment="1">
      <alignment vertical="center"/>
    </xf>
    <xf numFmtId="0" fontId="4" fillId="2" borderId="2" xfId="0" applyFont="1" applyFill="1" applyBorder="1" applyAlignment="1">
      <alignment vertical="top" wrapText="1"/>
    </xf>
    <xf numFmtId="0" fontId="2" fillId="2" borderId="2" xfId="0" applyFont="1" applyFill="1" applyBorder="1" applyAlignment="1">
      <alignment horizontal="center" vertical="top"/>
    </xf>
    <xf numFmtId="0" fontId="2" fillId="2" borderId="2" xfId="0" applyFont="1" applyFill="1" applyBorder="1" applyAlignment="1">
      <alignment horizontal="center" vertical="top" wrapText="1"/>
    </xf>
    <xf numFmtId="0" fontId="4" fillId="2" borderId="2" xfId="0" applyFont="1" applyFill="1" applyBorder="1" applyAlignment="1">
      <alignment wrapText="1"/>
    </xf>
    <xf numFmtId="15" fontId="2" fillId="2" borderId="2" xfId="0" applyNumberFormat="1" applyFont="1" applyFill="1" applyBorder="1" applyAlignment="1">
      <alignment horizontal="center" vertical="top"/>
    </xf>
    <xf numFmtId="164" fontId="2" fillId="2" borderId="2" xfId="1" applyNumberFormat="1" applyFont="1" applyFill="1" applyBorder="1" applyAlignment="1">
      <alignment horizontal="center" vertical="top"/>
    </xf>
    <xf numFmtId="165" fontId="2" fillId="2" borderId="2" xfId="0" applyNumberFormat="1" applyFont="1" applyFill="1" applyBorder="1" applyAlignment="1">
      <alignment horizontal="center" vertical="top" wrapText="1"/>
    </xf>
    <xf numFmtId="43" fontId="3" fillId="2" borderId="2" xfId="1" applyFont="1" applyFill="1" applyBorder="1" applyAlignment="1">
      <alignment horizontal="right" vertical="top" wrapText="1"/>
    </xf>
    <xf numFmtId="43" fontId="2" fillId="2" borderId="2" xfId="1" applyFont="1" applyFill="1" applyBorder="1" applyAlignment="1">
      <alignment horizontal="right" vertical="top" wrapText="1"/>
    </xf>
    <xf numFmtId="165" fontId="2" fillId="2" borderId="2" xfId="0" applyNumberFormat="1" applyFont="1" applyFill="1" applyBorder="1" applyAlignment="1">
      <alignment horizontal="center" vertical="top"/>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2" fillId="2" borderId="3" xfId="0" applyFont="1" applyFill="1" applyBorder="1" applyAlignment="1">
      <alignment horizontal="left" vertical="top"/>
    </xf>
    <xf numFmtId="0" fontId="2" fillId="2" borderId="0" xfId="0" applyFont="1" applyFill="1" applyAlignment="1">
      <alignment vertical="top"/>
    </xf>
    <xf numFmtId="0" fontId="2" fillId="2" borderId="0" xfId="0" applyFont="1" applyFill="1" applyAlignment="1">
      <alignment vertical="top" wrapText="1"/>
    </xf>
    <xf numFmtId="43" fontId="2" fillId="2" borderId="0" xfId="1" applyFont="1" applyFill="1" applyAlignment="1">
      <alignment horizontal="right" vertical="top"/>
    </xf>
    <xf numFmtId="1" fontId="2" fillId="2" borderId="2" xfId="0" applyNumberFormat="1" applyFont="1" applyFill="1" applyBorder="1" applyAlignment="1">
      <alignment horizontal="right" vertical="top"/>
    </xf>
    <xf numFmtId="166" fontId="2" fillId="2" borderId="2" xfId="1" applyNumberFormat="1" applyFont="1" applyFill="1" applyBorder="1" applyAlignment="1">
      <alignment horizontal="right" vertical="top"/>
    </xf>
    <xf numFmtId="166" fontId="2" fillId="2" borderId="2" xfId="0" applyNumberFormat="1" applyFont="1" applyFill="1" applyBorder="1" applyAlignment="1">
      <alignment horizontal="right" vertical="top"/>
    </xf>
    <xf numFmtId="0" fontId="2" fillId="2" borderId="2" xfId="0" applyFont="1" applyFill="1" applyBorder="1" applyAlignment="1">
      <alignment vertical="top" wrapText="1" shrinkToFit="1"/>
    </xf>
    <xf numFmtId="0" fontId="2" fillId="2" borderId="2" xfId="0" applyFont="1" applyFill="1" applyBorder="1" applyAlignment="1">
      <alignment horizontal="right" vertical="top"/>
    </xf>
    <xf numFmtId="0" fontId="2" fillId="2" borderId="2" xfId="0" applyFont="1" applyFill="1" applyBorder="1" applyAlignment="1">
      <alignment vertical="center"/>
    </xf>
    <xf numFmtId="0" fontId="2" fillId="2" borderId="2" xfId="0" applyFont="1" applyFill="1" applyBorder="1" applyAlignment="1">
      <alignment vertical="center" wrapText="1"/>
    </xf>
    <xf numFmtId="3" fontId="2" fillId="2" borderId="2" xfId="0" applyNumberFormat="1" applyFont="1" applyFill="1" applyBorder="1" applyAlignment="1">
      <alignment horizontal="center" vertical="top" wrapText="1"/>
    </xf>
    <xf numFmtId="3" fontId="2" fillId="2" borderId="2" xfId="0" applyNumberFormat="1" applyFont="1" applyFill="1" applyBorder="1" applyAlignment="1">
      <alignment horizontal="right" vertical="top"/>
    </xf>
    <xf numFmtId="3" fontId="2" fillId="2" borderId="2" xfId="0" applyNumberFormat="1" applyFont="1" applyFill="1" applyBorder="1" applyAlignment="1">
      <alignment horizontal="center" vertical="top"/>
    </xf>
    <xf numFmtId="0" fontId="2" fillId="2" borderId="0" xfId="0" applyFont="1" applyFill="1" applyAlignment="1">
      <alignment wrapText="1"/>
    </xf>
    <xf numFmtId="0" fontId="2" fillId="2" borderId="3" xfId="0" applyFont="1" applyFill="1" applyBorder="1"/>
    <xf numFmtId="3" fontId="2" fillId="2" borderId="3" xfId="0" applyNumberFormat="1" applyFont="1" applyFill="1" applyBorder="1" applyAlignment="1">
      <alignment vertical="top"/>
    </xf>
    <xf numFmtId="0" fontId="2" fillId="2" borderId="3" xfId="0" applyFont="1" applyFill="1" applyBorder="1" applyAlignment="1">
      <alignment vertical="top"/>
    </xf>
    <xf numFmtId="17" fontId="2" fillId="2" borderId="2" xfId="0" applyNumberFormat="1" applyFont="1" applyFill="1" applyBorder="1" applyAlignment="1">
      <alignment horizontal="left" vertical="top"/>
    </xf>
    <xf numFmtId="0" fontId="2" fillId="2" borderId="2" xfId="0" applyFont="1" applyFill="1" applyBorder="1" applyAlignment="1">
      <alignment horizontal="justify" vertical="top"/>
    </xf>
    <xf numFmtId="3" fontId="2" fillId="2" borderId="0" xfId="0" applyNumberFormat="1" applyFont="1" applyFill="1"/>
    <xf numFmtId="3" fontId="2" fillId="2" borderId="9" xfId="0" applyNumberFormat="1" applyFont="1" applyFill="1" applyBorder="1" applyAlignment="1">
      <alignment vertical="top"/>
    </xf>
    <xf numFmtId="3" fontId="2" fillId="2" borderId="10" xfId="0" applyNumberFormat="1" applyFont="1" applyFill="1" applyBorder="1" applyAlignment="1">
      <alignment vertical="top"/>
    </xf>
    <xf numFmtId="3" fontId="2" fillId="2" borderId="0" xfId="0" applyNumberFormat="1" applyFont="1" applyFill="1" applyAlignment="1">
      <alignment vertical="top"/>
    </xf>
    <xf numFmtId="3" fontId="2" fillId="2" borderId="2" xfId="0" applyNumberFormat="1" applyFont="1" applyFill="1" applyBorder="1"/>
    <xf numFmtId="4" fontId="2" fillId="2" borderId="2" xfId="0" applyNumberFormat="1" applyFont="1" applyFill="1" applyBorder="1"/>
    <xf numFmtId="0" fontId="2" fillId="2" borderId="2" xfId="0" applyFont="1" applyFill="1" applyBorder="1" applyAlignment="1">
      <alignment horizontal="left" wrapText="1" indent="2"/>
    </xf>
    <xf numFmtId="0" fontId="2" fillId="2" borderId="2" xfId="0" applyFont="1" applyFill="1" applyBorder="1" applyAlignment="1">
      <alignment horizontal="left" vertical="top" wrapText="1" indent="2"/>
    </xf>
    <xf numFmtId="17" fontId="2" fillId="2" borderId="2" xfId="0" applyNumberFormat="1" applyFont="1" applyFill="1" applyBorder="1" applyAlignment="1">
      <alignment horizontal="left" vertical="top" wrapText="1"/>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5"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1" fontId="2" fillId="2" borderId="2" xfId="0" applyNumberFormat="1" applyFont="1" applyFill="1" applyBorder="1" applyAlignment="1">
      <alignment horizontal="center" vertical="top"/>
    </xf>
    <xf numFmtId="1" fontId="2" fillId="2" borderId="3" xfId="0" applyNumberFormat="1" applyFont="1" applyFill="1" applyBorder="1" applyAlignment="1">
      <alignment horizontal="center" vertical="top"/>
    </xf>
    <xf numFmtId="1" fontId="2" fillId="2" borderId="4" xfId="0" applyNumberFormat="1" applyFont="1" applyFill="1" applyBorder="1" applyAlignment="1">
      <alignment horizontal="center" vertical="top"/>
    </xf>
    <xf numFmtId="1" fontId="2" fillId="2" borderId="5" xfId="0" applyNumberFormat="1" applyFont="1" applyFill="1" applyBorder="1" applyAlignment="1">
      <alignment horizontal="center" vertical="top"/>
    </xf>
    <xf numFmtId="0" fontId="2" fillId="2" borderId="3" xfId="0" applyFont="1" applyFill="1" applyBorder="1" applyAlignment="1">
      <alignment horizontal="left" vertical="top" wrapText="1" shrinkToFit="1"/>
    </xf>
    <xf numFmtId="0" fontId="2" fillId="2" borderId="4" xfId="0" applyFont="1" applyFill="1" applyBorder="1" applyAlignment="1">
      <alignment horizontal="left" vertical="top" wrapText="1" shrinkToFit="1"/>
    </xf>
    <xf numFmtId="0" fontId="2" fillId="2" borderId="5" xfId="0" applyFont="1" applyFill="1" applyBorder="1" applyAlignment="1">
      <alignment horizontal="left" vertical="top" wrapText="1" shrinkToFit="1"/>
    </xf>
    <xf numFmtId="0" fontId="3" fillId="2" borderId="2" xfId="0" applyFont="1" applyFill="1" applyBorder="1" applyAlignment="1">
      <alignment horizontal="left" vertical="top" wrapText="1"/>
    </xf>
    <xf numFmtId="0" fontId="2" fillId="2" borderId="1" xfId="0" applyFont="1" applyFill="1" applyBorder="1" applyAlignment="1">
      <alignment horizontal="center"/>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3" fillId="2" borderId="7" xfId="0" applyFont="1" applyFill="1" applyBorder="1" applyAlignment="1">
      <alignment horizontal="left" vertical="top" wrapText="1"/>
    </xf>
    <xf numFmtId="43" fontId="2" fillId="2" borderId="3" xfId="1" applyFont="1" applyFill="1" applyBorder="1" applyAlignment="1">
      <alignment horizontal="right" vertical="top" wrapText="1"/>
    </xf>
    <xf numFmtId="43" fontId="2" fillId="2" borderId="5" xfId="1" applyFont="1" applyFill="1" applyBorder="1" applyAlignment="1">
      <alignment horizontal="right" vertical="top" wrapText="1"/>
    </xf>
    <xf numFmtId="43" fontId="2" fillId="2" borderId="3" xfId="1" applyFont="1" applyFill="1" applyBorder="1" applyAlignment="1">
      <alignment horizontal="right" vertical="top"/>
    </xf>
    <xf numFmtId="43" fontId="2" fillId="2" borderId="5" xfId="1" applyFont="1" applyFill="1" applyBorder="1" applyAlignment="1">
      <alignment horizontal="right" vertical="top"/>
    </xf>
    <xf numFmtId="0" fontId="2" fillId="2" borderId="3" xfId="0" applyFont="1" applyFill="1" applyBorder="1" applyAlignment="1">
      <alignment horizontal="left" vertical="top"/>
    </xf>
    <xf numFmtId="0" fontId="2" fillId="2" borderId="5"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top"/>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04C2A-9CB6-4548-B0B1-07CF514E251D}">
  <dimension ref="A1:L97"/>
  <sheetViews>
    <sheetView tabSelected="1" zoomScaleNormal="100" workbookViewId="0">
      <selection activeCell="C22" sqref="C22"/>
    </sheetView>
  </sheetViews>
  <sheetFormatPr defaultColWidth="9.109375" defaultRowHeight="15.6"/>
  <cols>
    <col min="1" max="1" width="5.6640625" style="9" customWidth="1"/>
    <col min="2" max="2" width="32" style="9" customWidth="1"/>
    <col min="3" max="3" width="53.33203125" style="9" customWidth="1"/>
    <col min="4" max="4" width="21.109375" style="9" customWidth="1"/>
    <col min="5" max="5" width="57.6640625" style="9" customWidth="1"/>
    <col min="6" max="6" width="17.88671875" style="9" customWidth="1"/>
    <col min="7" max="7" width="13.88671875" style="9" customWidth="1"/>
    <col min="8" max="8" width="12.33203125" style="9" customWidth="1"/>
    <col min="9" max="9" width="10" style="9" bestFit="1" customWidth="1"/>
    <col min="10" max="10" width="45.44140625" style="9" customWidth="1"/>
    <col min="11" max="11" width="29" style="9" customWidth="1"/>
    <col min="12" max="16384" width="9.109375" style="9"/>
  </cols>
  <sheetData>
    <row r="1" spans="1:10">
      <c r="A1" s="79" t="s">
        <v>0</v>
      </c>
      <c r="B1" s="79"/>
      <c r="C1" s="79"/>
      <c r="D1" s="79"/>
      <c r="E1" s="79"/>
      <c r="F1" s="79"/>
      <c r="G1" s="79"/>
      <c r="H1" s="79"/>
      <c r="I1" s="79"/>
      <c r="J1" s="79"/>
    </row>
    <row r="2" spans="1:10" s="18" customFormat="1" ht="31.2">
      <c r="A2" s="16" t="s">
        <v>1</v>
      </c>
      <c r="B2" s="16" t="s">
        <v>2</v>
      </c>
      <c r="C2" s="16" t="s">
        <v>3</v>
      </c>
      <c r="D2" s="16" t="s">
        <v>4</v>
      </c>
      <c r="E2" s="16" t="s">
        <v>5</v>
      </c>
      <c r="F2" s="17" t="s">
        <v>6</v>
      </c>
      <c r="G2" s="16" t="s">
        <v>7</v>
      </c>
      <c r="H2" s="16" t="s">
        <v>8</v>
      </c>
      <c r="I2" s="16" t="s">
        <v>9</v>
      </c>
      <c r="J2" s="16" t="s">
        <v>10</v>
      </c>
    </row>
    <row r="3" spans="1:10" ht="31.2">
      <c r="A3" s="65">
        <v>1</v>
      </c>
      <c r="B3" s="62" t="s">
        <v>11</v>
      </c>
      <c r="C3" s="19" t="s">
        <v>12</v>
      </c>
      <c r="D3" s="62" t="s">
        <v>13</v>
      </c>
      <c r="E3" s="2" t="s">
        <v>14</v>
      </c>
      <c r="F3" s="3">
        <v>24483</v>
      </c>
      <c r="G3" s="4">
        <v>9100</v>
      </c>
      <c r="H3" s="4">
        <v>9100</v>
      </c>
      <c r="I3" s="4">
        <f>G3-H3</f>
        <v>0</v>
      </c>
      <c r="J3" s="20" t="s">
        <v>15</v>
      </c>
    </row>
    <row r="4" spans="1:10">
      <c r="A4" s="66"/>
      <c r="B4" s="63"/>
      <c r="C4" s="19" t="s">
        <v>16</v>
      </c>
      <c r="D4" s="63"/>
      <c r="E4" s="2" t="s">
        <v>17</v>
      </c>
      <c r="F4" s="3">
        <v>24456</v>
      </c>
      <c r="G4" s="4">
        <v>4500</v>
      </c>
      <c r="H4" s="4">
        <v>4500</v>
      </c>
      <c r="I4" s="4">
        <f t="shared" ref="I4:I10" si="0">G4-H4</f>
        <v>0</v>
      </c>
      <c r="J4" s="20" t="s">
        <v>15</v>
      </c>
    </row>
    <row r="5" spans="1:10" ht="31.2">
      <c r="A5" s="66"/>
      <c r="B5" s="63"/>
      <c r="C5" s="19" t="s">
        <v>18</v>
      </c>
      <c r="D5" s="63"/>
      <c r="E5" s="2" t="s">
        <v>19</v>
      </c>
      <c r="F5" s="21" t="s">
        <v>20</v>
      </c>
      <c r="G5" s="4">
        <v>1200</v>
      </c>
      <c r="H5" s="4">
        <v>1200</v>
      </c>
      <c r="I5" s="4">
        <f t="shared" si="0"/>
        <v>0</v>
      </c>
      <c r="J5" s="20" t="s">
        <v>15</v>
      </c>
    </row>
    <row r="6" spans="1:10" ht="31.2">
      <c r="A6" s="66"/>
      <c r="B6" s="63"/>
      <c r="C6" s="62" t="s">
        <v>21</v>
      </c>
      <c r="D6" s="63"/>
      <c r="E6" s="2" t="s">
        <v>22</v>
      </c>
      <c r="F6" s="3">
        <v>24481</v>
      </c>
      <c r="G6" s="4">
        <v>13650</v>
      </c>
      <c r="H6" s="4">
        <v>13650</v>
      </c>
      <c r="I6" s="4">
        <f t="shared" si="0"/>
        <v>0</v>
      </c>
      <c r="J6" s="20" t="s">
        <v>15</v>
      </c>
    </row>
    <row r="7" spans="1:10">
      <c r="A7" s="66"/>
      <c r="B7" s="63"/>
      <c r="C7" s="64"/>
      <c r="D7" s="63"/>
      <c r="E7" s="2" t="s">
        <v>23</v>
      </c>
      <c r="F7" s="3">
        <v>24462</v>
      </c>
      <c r="G7" s="4">
        <v>3350</v>
      </c>
      <c r="H7" s="4">
        <v>3350</v>
      </c>
      <c r="I7" s="4">
        <f t="shared" si="0"/>
        <v>0</v>
      </c>
      <c r="J7" s="20" t="s">
        <v>15</v>
      </c>
    </row>
    <row r="8" spans="1:10" ht="46.8">
      <c r="A8" s="66"/>
      <c r="B8" s="63"/>
      <c r="C8" s="22" t="s">
        <v>24</v>
      </c>
      <c r="D8" s="63"/>
      <c r="E8" s="2" t="s">
        <v>146</v>
      </c>
      <c r="F8" s="3">
        <v>24480</v>
      </c>
      <c r="G8" s="4">
        <v>8060</v>
      </c>
      <c r="H8" s="4">
        <v>8060</v>
      </c>
      <c r="I8" s="4">
        <f t="shared" si="0"/>
        <v>0</v>
      </c>
      <c r="J8" s="20" t="s">
        <v>15</v>
      </c>
    </row>
    <row r="9" spans="1:10" ht="62.4">
      <c r="A9" s="66"/>
      <c r="B9" s="63"/>
      <c r="C9" s="2" t="s">
        <v>25</v>
      </c>
      <c r="D9" s="63"/>
      <c r="E9" s="2" t="s">
        <v>26</v>
      </c>
      <c r="F9" s="3">
        <v>24490</v>
      </c>
      <c r="G9" s="4">
        <v>11050</v>
      </c>
      <c r="H9" s="4">
        <v>11050</v>
      </c>
      <c r="I9" s="4">
        <f t="shared" si="0"/>
        <v>0</v>
      </c>
      <c r="J9" s="20" t="s">
        <v>15</v>
      </c>
    </row>
    <row r="10" spans="1:10" ht="31.2">
      <c r="A10" s="67"/>
      <c r="B10" s="64"/>
      <c r="C10" s="2" t="s">
        <v>49</v>
      </c>
      <c r="D10" s="64"/>
      <c r="E10" s="2" t="s">
        <v>27</v>
      </c>
      <c r="F10" s="3">
        <v>24466</v>
      </c>
      <c r="G10" s="4">
        <v>7875</v>
      </c>
      <c r="H10" s="4">
        <v>7875</v>
      </c>
      <c r="I10" s="4">
        <f t="shared" si="0"/>
        <v>0</v>
      </c>
      <c r="J10" s="20" t="s">
        <v>15</v>
      </c>
    </row>
    <row r="11" spans="1:10" ht="46.8">
      <c r="A11" s="65">
        <v>2</v>
      </c>
      <c r="B11" s="62" t="s">
        <v>28</v>
      </c>
      <c r="C11" s="2" t="s">
        <v>29</v>
      </c>
      <c r="D11" s="62" t="s">
        <v>30</v>
      </c>
      <c r="E11" s="2" t="s">
        <v>147</v>
      </c>
      <c r="F11" s="2" t="s">
        <v>31</v>
      </c>
      <c r="G11" s="4">
        <v>3500</v>
      </c>
      <c r="H11" s="4">
        <v>1750</v>
      </c>
      <c r="I11" s="4">
        <f>G11-H11</f>
        <v>1750</v>
      </c>
      <c r="J11" s="2" t="s">
        <v>32</v>
      </c>
    </row>
    <row r="12" spans="1:10" ht="31.2">
      <c r="A12" s="66"/>
      <c r="B12" s="63"/>
      <c r="C12" s="2" t="s">
        <v>33</v>
      </c>
      <c r="D12" s="63"/>
      <c r="E12" s="2" t="s">
        <v>34</v>
      </c>
      <c r="F12" s="20" t="s">
        <v>35</v>
      </c>
      <c r="G12" s="4">
        <v>9100</v>
      </c>
      <c r="H12" s="4">
        <v>9100</v>
      </c>
      <c r="I12" s="4">
        <f t="shared" ref="I12:I15" si="1">G12-H12</f>
        <v>0</v>
      </c>
      <c r="J12" s="20" t="s">
        <v>15</v>
      </c>
    </row>
    <row r="13" spans="1:10" ht="46.8">
      <c r="A13" s="67"/>
      <c r="B13" s="64"/>
      <c r="C13" s="2" t="s">
        <v>36</v>
      </c>
      <c r="D13" s="64"/>
      <c r="E13" s="2" t="s">
        <v>19</v>
      </c>
      <c r="F13" s="2" t="s">
        <v>37</v>
      </c>
      <c r="G13" s="4">
        <v>5400</v>
      </c>
      <c r="H13" s="4">
        <v>0</v>
      </c>
      <c r="I13" s="4">
        <f t="shared" si="1"/>
        <v>5400</v>
      </c>
      <c r="J13" s="2" t="s">
        <v>37</v>
      </c>
    </row>
    <row r="14" spans="1:10" ht="156">
      <c r="A14" s="20">
        <v>3</v>
      </c>
      <c r="B14" s="1" t="s">
        <v>38</v>
      </c>
      <c r="C14" s="2" t="s">
        <v>149</v>
      </c>
      <c r="D14" s="2" t="s">
        <v>39</v>
      </c>
      <c r="E14" s="2" t="s">
        <v>40</v>
      </c>
      <c r="F14" s="3">
        <v>24523</v>
      </c>
      <c r="G14" s="4">
        <v>15730</v>
      </c>
      <c r="H14" s="4">
        <v>13680</v>
      </c>
      <c r="I14" s="4">
        <f t="shared" si="1"/>
        <v>2050</v>
      </c>
      <c r="J14" s="10" t="s">
        <v>41</v>
      </c>
    </row>
    <row r="15" spans="1:10" ht="31.2">
      <c r="A15" s="65">
        <v>4</v>
      </c>
      <c r="B15" s="78" t="s">
        <v>42</v>
      </c>
      <c r="C15" s="20" t="s">
        <v>43</v>
      </c>
      <c r="D15" s="62" t="s">
        <v>44</v>
      </c>
      <c r="E15" s="2" t="s">
        <v>45</v>
      </c>
      <c r="F15" s="23">
        <v>24592</v>
      </c>
      <c r="G15" s="4">
        <v>46750</v>
      </c>
      <c r="H15" s="4">
        <v>0</v>
      </c>
      <c r="I15" s="4">
        <f t="shared" si="1"/>
        <v>46750</v>
      </c>
      <c r="J15" s="24" t="s">
        <v>46</v>
      </c>
    </row>
    <row r="16" spans="1:10" ht="31.2">
      <c r="A16" s="67"/>
      <c r="B16" s="78"/>
      <c r="C16" s="20" t="s">
        <v>43</v>
      </c>
      <c r="D16" s="64"/>
      <c r="E16" s="2" t="s">
        <v>47</v>
      </c>
      <c r="F16" s="23">
        <v>24600</v>
      </c>
      <c r="G16" s="4">
        <v>10600</v>
      </c>
      <c r="H16" s="4">
        <v>0</v>
      </c>
      <c r="I16" s="4">
        <v>10600</v>
      </c>
      <c r="J16" s="24" t="s">
        <v>48</v>
      </c>
    </row>
    <row r="17" spans="1:11" ht="46.8">
      <c r="A17" s="65">
        <v>5</v>
      </c>
      <c r="B17" s="80" t="s">
        <v>50</v>
      </c>
      <c r="C17" s="62" t="s">
        <v>51</v>
      </c>
      <c r="D17" s="62" t="s">
        <v>52</v>
      </c>
      <c r="E17" s="2" t="s">
        <v>53</v>
      </c>
      <c r="F17" s="25" t="s">
        <v>54</v>
      </c>
      <c r="G17" s="26">
        <v>26000</v>
      </c>
      <c r="H17" s="26">
        <v>26000</v>
      </c>
      <c r="I17" s="27">
        <v>0</v>
      </c>
      <c r="J17" s="62" t="s">
        <v>55</v>
      </c>
      <c r="K17" s="83" t="s">
        <v>137</v>
      </c>
    </row>
    <row r="18" spans="1:11" ht="31.2">
      <c r="A18" s="66"/>
      <c r="B18" s="81"/>
      <c r="C18" s="63"/>
      <c r="D18" s="63"/>
      <c r="E18" s="2" t="s">
        <v>56</v>
      </c>
      <c r="F18" s="28">
        <v>243692</v>
      </c>
      <c r="G18" s="27">
        <v>7020</v>
      </c>
      <c r="H18" s="27">
        <v>7020</v>
      </c>
      <c r="I18" s="4">
        <v>0</v>
      </c>
      <c r="J18" s="63"/>
      <c r="K18" s="83"/>
    </row>
    <row r="19" spans="1:11" ht="62.4">
      <c r="A19" s="67"/>
      <c r="B19" s="82"/>
      <c r="C19" s="64"/>
      <c r="D19" s="64"/>
      <c r="E19" s="1" t="s">
        <v>57</v>
      </c>
      <c r="F19" s="28">
        <v>243676</v>
      </c>
      <c r="G19" s="26">
        <v>75880</v>
      </c>
      <c r="H19" s="26">
        <v>75765</v>
      </c>
      <c r="I19" s="4">
        <v>115</v>
      </c>
      <c r="J19" s="64"/>
      <c r="K19" s="83"/>
    </row>
    <row r="20" spans="1:11" ht="93.6">
      <c r="A20" s="20">
        <v>6</v>
      </c>
      <c r="B20" s="2" t="s">
        <v>58</v>
      </c>
      <c r="C20" s="2" t="s">
        <v>59</v>
      </c>
      <c r="D20" s="2" t="s">
        <v>60</v>
      </c>
      <c r="E20" s="29" t="s">
        <v>61</v>
      </c>
      <c r="F20" s="23">
        <v>243733</v>
      </c>
      <c r="G20" s="4">
        <v>8289</v>
      </c>
      <c r="H20" s="4">
        <v>8230</v>
      </c>
      <c r="I20" s="4">
        <v>59</v>
      </c>
      <c r="J20" s="2" t="s">
        <v>62</v>
      </c>
      <c r="K20" s="29" t="s">
        <v>63</v>
      </c>
    </row>
    <row r="21" spans="1:11" ht="171.6">
      <c r="A21" s="20">
        <v>7</v>
      </c>
      <c r="B21" s="1" t="s">
        <v>64</v>
      </c>
      <c r="C21" s="1" t="s">
        <v>65</v>
      </c>
      <c r="D21" s="1" t="s">
        <v>66</v>
      </c>
      <c r="E21" s="1" t="s">
        <v>67</v>
      </c>
      <c r="F21" s="23">
        <v>243706</v>
      </c>
      <c r="G21" s="4">
        <v>200000</v>
      </c>
      <c r="H21" s="4">
        <v>200000</v>
      </c>
      <c r="I21" s="4">
        <v>0</v>
      </c>
      <c r="J21" s="1" t="s">
        <v>68</v>
      </c>
      <c r="K21" s="30" t="s">
        <v>69</v>
      </c>
    </row>
    <row r="22" spans="1:11" ht="31.2">
      <c r="A22" s="60"/>
      <c r="B22" s="62" t="s">
        <v>70</v>
      </c>
      <c r="C22" s="1" t="s">
        <v>71</v>
      </c>
      <c r="D22" s="62" t="s">
        <v>72</v>
      </c>
      <c r="E22" s="62" t="s">
        <v>73</v>
      </c>
      <c r="F22" s="68" t="s">
        <v>72</v>
      </c>
      <c r="G22" s="84">
        <v>183492</v>
      </c>
      <c r="H22" s="86"/>
      <c r="I22" s="86"/>
      <c r="J22" s="65" t="s">
        <v>74</v>
      </c>
    </row>
    <row r="23" spans="1:11">
      <c r="A23" s="61"/>
      <c r="B23" s="64"/>
      <c r="C23" s="2" t="s">
        <v>75</v>
      </c>
      <c r="D23" s="64"/>
      <c r="E23" s="64"/>
      <c r="F23" s="70"/>
      <c r="G23" s="85"/>
      <c r="H23" s="87"/>
      <c r="I23" s="87"/>
      <c r="J23" s="67"/>
    </row>
    <row r="24" spans="1:11" s="32" customFormat="1">
      <c r="A24" s="65">
        <v>8</v>
      </c>
      <c r="B24" s="62" t="s">
        <v>83</v>
      </c>
      <c r="C24" s="65"/>
      <c r="D24" s="88" t="s">
        <v>76</v>
      </c>
      <c r="E24" s="10" t="s">
        <v>77</v>
      </c>
      <c r="F24" s="20" t="s">
        <v>78</v>
      </c>
      <c r="G24" s="4">
        <f>47300+75680+7800</f>
        <v>130780</v>
      </c>
      <c r="H24" s="4">
        <v>0</v>
      </c>
      <c r="I24" s="4">
        <f>G24-H24</f>
        <v>130780</v>
      </c>
      <c r="J24" s="10" t="s">
        <v>79</v>
      </c>
    </row>
    <row r="25" spans="1:11" s="32" customFormat="1">
      <c r="A25" s="67"/>
      <c r="B25" s="64"/>
      <c r="C25" s="67"/>
      <c r="D25" s="89"/>
      <c r="E25" s="10" t="s">
        <v>80</v>
      </c>
      <c r="F25" s="20" t="s">
        <v>81</v>
      </c>
      <c r="G25" s="4">
        <v>59220</v>
      </c>
      <c r="H25" s="4">
        <v>0</v>
      </c>
      <c r="I25" s="4">
        <f>G25-H25</f>
        <v>59220</v>
      </c>
      <c r="J25" s="10" t="s">
        <v>82</v>
      </c>
    </row>
    <row r="26" spans="1:11" ht="31.2">
      <c r="A26" s="91">
        <v>9</v>
      </c>
      <c r="B26" s="90" t="s">
        <v>85</v>
      </c>
      <c r="C26" s="62" t="s">
        <v>86</v>
      </c>
      <c r="D26" s="5"/>
      <c r="E26" s="2" t="s">
        <v>128</v>
      </c>
      <c r="F26" s="23">
        <v>24580</v>
      </c>
      <c r="G26" s="4"/>
      <c r="H26" s="4"/>
      <c r="I26" s="4"/>
      <c r="J26" s="20" t="s">
        <v>142</v>
      </c>
    </row>
    <row r="27" spans="1:11" ht="31.2">
      <c r="A27" s="91"/>
      <c r="B27" s="90"/>
      <c r="C27" s="63"/>
      <c r="D27" s="5"/>
      <c r="E27" s="6" t="s">
        <v>127</v>
      </c>
      <c r="F27" s="23">
        <v>24584</v>
      </c>
      <c r="G27" s="4"/>
      <c r="H27" s="4"/>
      <c r="I27" s="4"/>
      <c r="J27" s="20" t="s">
        <v>142</v>
      </c>
    </row>
    <row r="28" spans="1:11" ht="46.8">
      <c r="A28" s="91"/>
      <c r="B28" s="90"/>
      <c r="C28" s="63"/>
      <c r="D28" s="5"/>
      <c r="E28" s="2" t="s">
        <v>131</v>
      </c>
      <c r="F28" s="23">
        <v>24621</v>
      </c>
      <c r="G28" s="4"/>
      <c r="H28" s="4"/>
      <c r="I28" s="4"/>
      <c r="J28" s="20" t="s">
        <v>142</v>
      </c>
    </row>
    <row r="29" spans="1:11" ht="31.2">
      <c r="A29" s="91"/>
      <c r="B29" s="90"/>
      <c r="C29" s="64"/>
      <c r="D29" s="5"/>
      <c r="E29" s="2" t="s">
        <v>84</v>
      </c>
      <c r="F29" s="20" t="s">
        <v>141</v>
      </c>
      <c r="G29" s="4"/>
      <c r="H29" s="4"/>
      <c r="I29" s="4"/>
      <c r="J29" s="20" t="s">
        <v>142</v>
      </c>
    </row>
    <row r="30" spans="1:11" ht="31.2">
      <c r="A30" s="65">
        <v>10</v>
      </c>
      <c r="B30" s="62" t="s">
        <v>87</v>
      </c>
      <c r="C30" s="2" t="s">
        <v>148</v>
      </c>
      <c r="D30" s="21" t="s">
        <v>130</v>
      </c>
      <c r="E30" s="10" t="s">
        <v>129</v>
      </c>
      <c r="F30" s="20" t="s">
        <v>89</v>
      </c>
      <c r="G30" s="4">
        <v>234000</v>
      </c>
      <c r="H30" s="4">
        <v>117000</v>
      </c>
      <c r="I30" s="4">
        <f>+G30-H30</f>
        <v>117000</v>
      </c>
      <c r="J30" s="20" t="s">
        <v>15</v>
      </c>
    </row>
    <row r="31" spans="1:11">
      <c r="A31" s="66"/>
      <c r="B31" s="63"/>
      <c r="C31" s="10" t="s">
        <v>90</v>
      </c>
      <c r="D31" s="5"/>
      <c r="E31" s="10" t="s">
        <v>88</v>
      </c>
      <c r="F31" s="10"/>
      <c r="G31" s="4">
        <v>0</v>
      </c>
      <c r="H31" s="4">
        <v>0</v>
      </c>
      <c r="I31" s="4">
        <v>0</v>
      </c>
      <c r="J31" s="20" t="s">
        <v>15</v>
      </c>
    </row>
    <row r="32" spans="1:11">
      <c r="A32" s="67"/>
      <c r="B32" s="64"/>
      <c r="C32" s="10" t="s">
        <v>91</v>
      </c>
      <c r="D32" s="5"/>
      <c r="E32" s="10" t="s">
        <v>119</v>
      </c>
      <c r="F32" s="10"/>
      <c r="G32" s="4">
        <v>2000</v>
      </c>
      <c r="H32" s="4">
        <v>2000</v>
      </c>
      <c r="I32" s="4">
        <f>+G32-H32</f>
        <v>0</v>
      </c>
      <c r="J32" s="20" t="s">
        <v>15</v>
      </c>
    </row>
    <row r="33" spans="1:10" ht="78">
      <c r="A33" s="20">
        <v>11</v>
      </c>
      <c r="B33" s="1" t="s">
        <v>92</v>
      </c>
      <c r="C33" s="2" t="s">
        <v>93</v>
      </c>
      <c r="D33" s="2" t="s">
        <v>118</v>
      </c>
      <c r="E33" s="10" t="s">
        <v>94</v>
      </c>
      <c r="F33" s="10"/>
      <c r="G33" s="4">
        <v>22000</v>
      </c>
      <c r="H33" s="4">
        <v>22000</v>
      </c>
      <c r="I33" s="4">
        <v>0</v>
      </c>
      <c r="J33" s="20" t="s">
        <v>15</v>
      </c>
    </row>
    <row r="34" spans="1:10" ht="93.6">
      <c r="A34" s="20">
        <v>12</v>
      </c>
      <c r="B34" s="2" t="s">
        <v>95</v>
      </c>
      <c r="C34" s="2" t="s">
        <v>145</v>
      </c>
      <c r="D34" s="33" t="s">
        <v>117</v>
      </c>
      <c r="E34" s="2" t="s">
        <v>120</v>
      </c>
      <c r="F34" s="2" t="s">
        <v>96</v>
      </c>
      <c r="G34" s="34">
        <v>90300</v>
      </c>
      <c r="H34" s="4">
        <v>90300</v>
      </c>
      <c r="I34" s="35">
        <v>0</v>
      </c>
      <c r="J34" s="1" t="s">
        <v>97</v>
      </c>
    </row>
    <row r="35" spans="1:10" ht="31.2">
      <c r="A35" s="72">
        <v>13</v>
      </c>
      <c r="B35" s="62" t="s">
        <v>98</v>
      </c>
      <c r="C35" s="75" t="s">
        <v>99</v>
      </c>
      <c r="D35" s="65" t="s">
        <v>100</v>
      </c>
      <c r="E35" s="2" t="s">
        <v>139</v>
      </c>
      <c r="F35" s="20" t="s">
        <v>101</v>
      </c>
      <c r="G35" s="36">
        <v>11700</v>
      </c>
      <c r="H35" s="36">
        <v>9450</v>
      </c>
      <c r="I35" s="37">
        <f>G35-H35</f>
        <v>2250</v>
      </c>
      <c r="J35" s="38" t="s">
        <v>102</v>
      </c>
    </row>
    <row r="36" spans="1:10" ht="31.2">
      <c r="A36" s="73"/>
      <c r="B36" s="63"/>
      <c r="C36" s="76"/>
      <c r="D36" s="66"/>
      <c r="E36" s="2" t="s">
        <v>103</v>
      </c>
      <c r="F36" s="20" t="s">
        <v>104</v>
      </c>
      <c r="G36" s="36">
        <v>69600</v>
      </c>
      <c r="H36" s="36">
        <v>53490</v>
      </c>
      <c r="I36" s="37">
        <f>G36-H36</f>
        <v>16110</v>
      </c>
      <c r="J36" s="38" t="s">
        <v>105</v>
      </c>
    </row>
    <row r="37" spans="1:10" ht="31.2">
      <c r="A37" s="73"/>
      <c r="B37" s="63"/>
      <c r="C37" s="76"/>
      <c r="D37" s="66"/>
      <c r="E37" s="2" t="s">
        <v>143</v>
      </c>
      <c r="F37" s="20" t="s">
        <v>106</v>
      </c>
      <c r="G37" s="36">
        <v>69600</v>
      </c>
      <c r="H37" s="39">
        <v>0</v>
      </c>
      <c r="I37" s="37">
        <f>+G37-H37</f>
        <v>69600</v>
      </c>
      <c r="J37" s="40" t="s">
        <v>142</v>
      </c>
    </row>
    <row r="38" spans="1:10">
      <c r="A38" s="73"/>
      <c r="B38" s="63"/>
      <c r="C38" s="76"/>
      <c r="D38" s="66"/>
      <c r="E38" s="2" t="s">
        <v>132</v>
      </c>
      <c r="F38" s="20" t="s">
        <v>107</v>
      </c>
      <c r="G38" s="36">
        <v>7800</v>
      </c>
      <c r="H38" s="39">
        <v>0</v>
      </c>
      <c r="I38" s="37">
        <f t="shared" ref="I38:I42" si="2">+G38-H38</f>
        <v>7800</v>
      </c>
      <c r="J38" s="40" t="s">
        <v>142</v>
      </c>
    </row>
    <row r="39" spans="1:10">
      <c r="A39" s="73"/>
      <c r="B39" s="63"/>
      <c r="C39" s="76"/>
      <c r="D39" s="66"/>
      <c r="E39" s="2" t="s">
        <v>133</v>
      </c>
      <c r="F39" s="20" t="s">
        <v>108</v>
      </c>
      <c r="G39" s="36">
        <v>61800</v>
      </c>
      <c r="H39" s="39">
        <v>0</v>
      </c>
      <c r="I39" s="37">
        <f t="shared" si="2"/>
        <v>61800</v>
      </c>
      <c r="J39" s="40" t="s">
        <v>142</v>
      </c>
    </row>
    <row r="40" spans="1:10">
      <c r="A40" s="73"/>
      <c r="B40" s="63"/>
      <c r="C40" s="76"/>
      <c r="D40" s="66"/>
      <c r="E40" s="41" t="s">
        <v>134</v>
      </c>
      <c r="F40" s="20" t="s">
        <v>109</v>
      </c>
      <c r="G40" s="36">
        <v>19500</v>
      </c>
      <c r="H40" s="39">
        <v>0</v>
      </c>
      <c r="I40" s="37">
        <f t="shared" si="2"/>
        <v>19500</v>
      </c>
      <c r="J40" s="40" t="s">
        <v>142</v>
      </c>
    </row>
    <row r="41" spans="1:10" ht="46.8">
      <c r="A41" s="73"/>
      <c r="B41" s="63"/>
      <c r="C41" s="76"/>
      <c r="D41" s="66"/>
      <c r="E41" s="2" t="s">
        <v>121</v>
      </c>
      <c r="F41" s="21" t="s">
        <v>110</v>
      </c>
      <c r="G41" s="36">
        <v>11700</v>
      </c>
      <c r="H41" s="39">
        <v>0</v>
      </c>
      <c r="I41" s="37">
        <f t="shared" si="2"/>
        <v>11700</v>
      </c>
      <c r="J41" s="40" t="s">
        <v>142</v>
      </c>
    </row>
    <row r="42" spans="1:10">
      <c r="A42" s="74"/>
      <c r="B42" s="64"/>
      <c r="C42" s="77"/>
      <c r="D42" s="67"/>
      <c r="E42" s="2" t="s">
        <v>138</v>
      </c>
      <c r="F42" s="20" t="s">
        <v>111</v>
      </c>
      <c r="G42" s="36">
        <v>11700</v>
      </c>
      <c r="H42" s="39">
        <v>0</v>
      </c>
      <c r="I42" s="37">
        <f t="shared" si="2"/>
        <v>11700</v>
      </c>
      <c r="J42" s="40" t="s">
        <v>142</v>
      </c>
    </row>
    <row r="43" spans="1:10" ht="31.2">
      <c r="A43" s="71">
        <v>14</v>
      </c>
      <c r="B43" s="62" t="s">
        <v>116</v>
      </c>
      <c r="C43" s="62" t="s">
        <v>151</v>
      </c>
      <c r="D43" s="68" t="s">
        <v>114</v>
      </c>
      <c r="E43" s="1" t="s">
        <v>150</v>
      </c>
      <c r="F43" s="42" t="s">
        <v>115</v>
      </c>
      <c r="G43" s="43">
        <v>11700</v>
      </c>
      <c r="H43" s="43">
        <v>3900</v>
      </c>
      <c r="I43" s="43">
        <f>G43-H43</f>
        <v>7800</v>
      </c>
      <c r="J43" s="1" t="s">
        <v>136</v>
      </c>
    </row>
    <row r="44" spans="1:10" ht="31.2">
      <c r="A44" s="71"/>
      <c r="B44" s="63"/>
      <c r="C44" s="63"/>
      <c r="D44" s="69"/>
      <c r="E44" s="1" t="s">
        <v>122</v>
      </c>
      <c r="F44" s="44" t="s">
        <v>112</v>
      </c>
      <c r="G44" s="43">
        <v>201900</v>
      </c>
      <c r="H44" s="43">
        <v>177700</v>
      </c>
      <c r="I44" s="43">
        <f t="shared" ref="I44:I48" si="3">G44-H44</f>
        <v>24200</v>
      </c>
      <c r="J44" s="1" t="s">
        <v>135</v>
      </c>
    </row>
    <row r="45" spans="1:10">
      <c r="A45" s="71"/>
      <c r="B45" s="63"/>
      <c r="C45" s="63"/>
      <c r="D45" s="69"/>
      <c r="E45" s="1" t="s">
        <v>123</v>
      </c>
      <c r="F45" s="44" t="s">
        <v>144</v>
      </c>
      <c r="G45" s="43">
        <v>103700</v>
      </c>
      <c r="H45" s="43">
        <v>0</v>
      </c>
      <c r="I45" s="43">
        <f t="shared" si="3"/>
        <v>103700</v>
      </c>
      <c r="J45" s="12"/>
    </row>
    <row r="46" spans="1:10">
      <c r="A46" s="71"/>
      <c r="B46" s="63"/>
      <c r="C46" s="63"/>
      <c r="D46" s="69"/>
      <c r="E46" s="1" t="s">
        <v>124</v>
      </c>
      <c r="F46" s="44" t="s">
        <v>112</v>
      </c>
      <c r="G46" s="43">
        <v>130000</v>
      </c>
      <c r="H46" s="43">
        <v>117930</v>
      </c>
      <c r="I46" s="43">
        <f t="shared" si="3"/>
        <v>12070</v>
      </c>
      <c r="J46" s="1" t="s">
        <v>113</v>
      </c>
    </row>
    <row r="47" spans="1:10" ht="31.2">
      <c r="A47" s="71"/>
      <c r="B47" s="63"/>
      <c r="C47" s="63"/>
      <c r="D47" s="69"/>
      <c r="E47" s="1" t="s">
        <v>125</v>
      </c>
      <c r="F47" s="44" t="s">
        <v>112</v>
      </c>
      <c r="G47" s="43">
        <v>40000</v>
      </c>
      <c r="H47" s="43">
        <v>40000</v>
      </c>
      <c r="I47" s="43">
        <f t="shared" si="3"/>
        <v>0</v>
      </c>
      <c r="J47" s="1" t="s">
        <v>140</v>
      </c>
    </row>
    <row r="48" spans="1:10">
      <c r="A48" s="71"/>
      <c r="B48" s="64"/>
      <c r="C48" s="64"/>
      <c r="D48" s="70"/>
      <c r="E48" s="1" t="s">
        <v>126</v>
      </c>
      <c r="F48" s="44"/>
      <c r="G48" s="43">
        <v>30000</v>
      </c>
      <c r="H48" s="43">
        <v>3920</v>
      </c>
      <c r="I48" s="43">
        <f t="shared" si="3"/>
        <v>26080</v>
      </c>
      <c r="J48" s="5"/>
    </row>
    <row r="49" spans="1:10" ht="46.8">
      <c r="A49" s="20">
        <v>15</v>
      </c>
      <c r="B49" s="2" t="s">
        <v>152</v>
      </c>
      <c r="C49" s="2" t="s">
        <v>153</v>
      </c>
      <c r="D49" s="2" t="s">
        <v>154</v>
      </c>
      <c r="E49" s="2" t="s">
        <v>155</v>
      </c>
      <c r="F49" s="11" t="s">
        <v>156</v>
      </c>
      <c r="G49" s="8">
        <v>14950</v>
      </c>
      <c r="H49" s="10">
        <v>0</v>
      </c>
      <c r="I49" s="8">
        <f>G49-H49</f>
        <v>14950</v>
      </c>
      <c r="J49" s="5"/>
    </row>
    <row r="50" spans="1:10" ht="46.8">
      <c r="A50" s="5"/>
      <c r="B50" s="5"/>
      <c r="C50" s="5"/>
      <c r="D50" s="5"/>
      <c r="E50" s="2" t="s">
        <v>157</v>
      </c>
      <c r="F50" s="7">
        <v>243667</v>
      </c>
      <c r="G50" s="8">
        <v>14050</v>
      </c>
      <c r="H50" s="8">
        <v>11050</v>
      </c>
      <c r="I50" s="8">
        <f>G50-H50</f>
        <v>3000</v>
      </c>
      <c r="J50" s="2" t="s">
        <v>158</v>
      </c>
    </row>
    <row r="51" spans="1:10">
      <c r="A51" s="5"/>
      <c r="B51" s="5"/>
      <c r="C51" s="5"/>
      <c r="D51" s="5"/>
      <c r="E51" s="6" t="s">
        <v>159</v>
      </c>
      <c r="F51" s="12" t="s">
        <v>160</v>
      </c>
      <c r="G51" s="8">
        <v>9000</v>
      </c>
      <c r="H51" s="10">
        <v>0</v>
      </c>
      <c r="I51" s="8">
        <f t="shared" ref="I51:I56" si="4">G51-H51</f>
        <v>9000</v>
      </c>
      <c r="J51" s="5"/>
    </row>
    <row r="52" spans="1:10" ht="31.2">
      <c r="A52" s="5"/>
      <c r="B52" s="5"/>
      <c r="C52" s="5"/>
      <c r="D52" s="5"/>
      <c r="E52" s="2" t="s">
        <v>161</v>
      </c>
      <c r="F52" s="12" t="s">
        <v>162</v>
      </c>
      <c r="G52" s="8">
        <v>15000</v>
      </c>
      <c r="H52" s="10">
        <v>0</v>
      </c>
      <c r="I52" s="8">
        <f t="shared" si="4"/>
        <v>15000</v>
      </c>
      <c r="J52" s="5"/>
    </row>
    <row r="53" spans="1:10" ht="46.8">
      <c r="A53" s="5"/>
      <c r="B53" s="5"/>
      <c r="C53" s="5"/>
      <c r="D53" s="5"/>
      <c r="E53" s="45" t="s">
        <v>163</v>
      </c>
      <c r="F53" s="11" t="s">
        <v>156</v>
      </c>
      <c r="G53" s="8">
        <v>13200</v>
      </c>
      <c r="H53" s="10">
        <v>0</v>
      </c>
      <c r="I53" s="8">
        <f t="shared" si="4"/>
        <v>13200</v>
      </c>
      <c r="J53" s="5"/>
    </row>
    <row r="54" spans="1:10" ht="31.2">
      <c r="A54" s="5"/>
      <c r="B54" s="5"/>
      <c r="C54" s="5"/>
      <c r="D54" s="5"/>
      <c r="E54" s="2" t="s">
        <v>164</v>
      </c>
      <c r="F54" s="1" t="s">
        <v>165</v>
      </c>
      <c r="G54" s="8">
        <v>12000</v>
      </c>
      <c r="H54" s="10">
        <v>0</v>
      </c>
      <c r="I54" s="8">
        <f t="shared" si="4"/>
        <v>12000</v>
      </c>
      <c r="J54" s="5"/>
    </row>
    <row r="55" spans="1:10">
      <c r="A55" s="5"/>
      <c r="B55" s="5"/>
      <c r="C55" s="5"/>
      <c r="D55" s="5"/>
      <c r="E55" s="6" t="s">
        <v>166</v>
      </c>
      <c r="F55" s="12" t="s">
        <v>167</v>
      </c>
      <c r="G55" s="8">
        <v>6240</v>
      </c>
      <c r="H55" s="10">
        <v>0</v>
      </c>
      <c r="I55" s="8">
        <f t="shared" si="4"/>
        <v>6240</v>
      </c>
      <c r="J55" s="5"/>
    </row>
    <row r="56" spans="1:10">
      <c r="A56" s="5"/>
      <c r="B56" s="5"/>
      <c r="C56" s="5"/>
      <c r="D56" s="5"/>
      <c r="E56" s="45" t="s">
        <v>168</v>
      </c>
      <c r="F56" s="12" t="s">
        <v>169</v>
      </c>
      <c r="G56" s="8">
        <v>113480</v>
      </c>
      <c r="H56" s="5"/>
      <c r="I56" s="8">
        <f t="shared" si="4"/>
        <v>113480</v>
      </c>
      <c r="J56" s="5"/>
    </row>
    <row r="57" spans="1:10" ht="62.4">
      <c r="A57" s="5"/>
      <c r="B57" s="5"/>
      <c r="C57" s="5"/>
      <c r="D57" s="5"/>
      <c r="E57" s="2" t="s">
        <v>170</v>
      </c>
      <c r="F57" s="1" t="s">
        <v>171</v>
      </c>
      <c r="G57" s="8">
        <v>9360</v>
      </c>
      <c r="H57" s="8">
        <v>4680</v>
      </c>
      <c r="I57" s="10">
        <f>G57-H57</f>
        <v>4680</v>
      </c>
      <c r="J57" s="2" t="s">
        <v>172</v>
      </c>
    </row>
    <row r="58" spans="1:10" ht="31.2">
      <c r="A58" s="5"/>
      <c r="B58" s="5"/>
      <c r="C58" s="5"/>
      <c r="D58" s="5"/>
      <c r="E58" s="6" t="s">
        <v>173</v>
      </c>
      <c r="F58" s="7" t="s">
        <v>239</v>
      </c>
      <c r="G58" s="8">
        <v>14700</v>
      </c>
      <c r="H58" s="8">
        <v>12450</v>
      </c>
      <c r="I58" s="8">
        <f>G58-H58</f>
        <v>2250</v>
      </c>
      <c r="J58" s="2" t="s">
        <v>174</v>
      </c>
    </row>
    <row r="59" spans="1:10" ht="31.2">
      <c r="A59" s="5"/>
      <c r="B59" s="5"/>
      <c r="C59" s="5"/>
      <c r="D59" s="5"/>
      <c r="E59" s="6" t="s">
        <v>175</v>
      </c>
      <c r="F59" s="12" t="s">
        <v>176</v>
      </c>
      <c r="G59" s="8">
        <v>14700</v>
      </c>
      <c r="H59" s="10">
        <v>0</v>
      </c>
      <c r="I59" s="8">
        <f t="shared" ref="I59:I72" si="5">G59-H59</f>
        <v>14700</v>
      </c>
      <c r="J59" s="5"/>
    </row>
    <row r="60" spans="1:10" ht="46.8">
      <c r="A60" s="5"/>
      <c r="B60" s="5"/>
      <c r="C60" s="5"/>
      <c r="D60" s="5"/>
      <c r="E60" s="2" t="s">
        <v>177</v>
      </c>
      <c r="F60" s="1" t="s">
        <v>178</v>
      </c>
      <c r="G60" s="8">
        <v>7800</v>
      </c>
      <c r="H60" s="10">
        <v>0</v>
      </c>
      <c r="I60" s="8">
        <f t="shared" si="5"/>
        <v>7800</v>
      </c>
      <c r="J60" s="5"/>
    </row>
    <row r="61" spans="1:10">
      <c r="A61" s="46"/>
      <c r="B61" s="46"/>
      <c r="C61" s="46"/>
      <c r="D61" s="46"/>
      <c r="E61" s="45" t="s">
        <v>179</v>
      </c>
      <c r="F61" s="31" t="s">
        <v>180</v>
      </c>
      <c r="G61" s="47">
        <v>22000</v>
      </c>
      <c r="H61" s="48">
        <v>0</v>
      </c>
      <c r="I61" s="8">
        <f t="shared" si="5"/>
        <v>22000</v>
      </c>
      <c r="J61" s="46"/>
    </row>
    <row r="62" spans="1:10">
      <c r="A62" s="5"/>
      <c r="B62" s="5"/>
      <c r="C62" s="5"/>
      <c r="D62" s="5"/>
      <c r="E62" s="6" t="s">
        <v>181</v>
      </c>
      <c r="F62" s="12" t="s">
        <v>160</v>
      </c>
      <c r="G62" s="8">
        <v>2400</v>
      </c>
      <c r="H62" s="10">
        <v>0</v>
      </c>
      <c r="I62" s="8">
        <f t="shared" si="5"/>
        <v>2400</v>
      </c>
      <c r="J62" s="5"/>
    </row>
    <row r="63" spans="1:10" ht="31.2">
      <c r="A63" s="5"/>
      <c r="B63" s="5"/>
      <c r="C63" s="5"/>
      <c r="D63" s="5"/>
      <c r="E63" s="6" t="s">
        <v>182</v>
      </c>
      <c r="F63" s="11">
        <v>243663</v>
      </c>
      <c r="G63" s="8">
        <v>4000</v>
      </c>
      <c r="H63" s="8">
        <v>3959</v>
      </c>
      <c r="I63" s="8">
        <f t="shared" si="5"/>
        <v>41</v>
      </c>
      <c r="J63" s="2" t="s">
        <v>183</v>
      </c>
    </row>
    <row r="64" spans="1:10" ht="46.8">
      <c r="A64" s="5"/>
      <c r="B64" s="5"/>
      <c r="C64" s="5"/>
      <c r="D64" s="5"/>
      <c r="E64" s="6" t="s">
        <v>184</v>
      </c>
      <c r="F64" s="11">
        <v>243751</v>
      </c>
      <c r="G64" s="8">
        <v>5700</v>
      </c>
      <c r="H64" s="10">
        <v>0</v>
      </c>
      <c r="I64" s="8">
        <f t="shared" si="5"/>
        <v>5700</v>
      </c>
      <c r="J64" s="5"/>
    </row>
    <row r="65" spans="1:12" ht="31.2">
      <c r="A65" s="5"/>
      <c r="B65" s="5"/>
      <c r="C65" s="5"/>
      <c r="D65" s="5"/>
      <c r="E65" s="6" t="s">
        <v>185</v>
      </c>
      <c r="F65" s="11">
        <v>243775</v>
      </c>
      <c r="G65" s="8">
        <v>18520</v>
      </c>
      <c r="H65" s="10">
        <v>0</v>
      </c>
      <c r="I65" s="8">
        <f t="shared" si="5"/>
        <v>18520</v>
      </c>
      <c r="J65" s="5"/>
    </row>
    <row r="66" spans="1:12" ht="31.2">
      <c r="A66" s="5"/>
      <c r="B66" s="5"/>
      <c r="C66" s="5"/>
      <c r="D66" s="5"/>
      <c r="E66" s="6" t="s">
        <v>186</v>
      </c>
      <c r="F66" s="49">
        <v>243800</v>
      </c>
      <c r="G66" s="8">
        <v>5850</v>
      </c>
      <c r="H66" s="10">
        <v>0</v>
      </c>
      <c r="I66" s="8">
        <f t="shared" si="5"/>
        <v>5850</v>
      </c>
      <c r="J66" s="5"/>
    </row>
    <row r="67" spans="1:12" ht="31.2">
      <c r="A67" s="5"/>
      <c r="B67" s="5"/>
      <c r="C67" s="5"/>
      <c r="D67" s="5"/>
      <c r="E67" s="6" t="s">
        <v>187</v>
      </c>
      <c r="F67" s="11">
        <v>243730</v>
      </c>
      <c r="G67" s="8">
        <v>11700</v>
      </c>
      <c r="H67" s="8">
        <v>3900</v>
      </c>
      <c r="I67" s="8">
        <f t="shared" si="5"/>
        <v>7800</v>
      </c>
      <c r="J67" s="10" t="s">
        <v>188</v>
      </c>
    </row>
    <row r="68" spans="1:12" ht="31.2">
      <c r="A68" s="5"/>
      <c r="B68" s="5"/>
      <c r="C68" s="5"/>
      <c r="D68" s="5"/>
      <c r="E68" s="6" t="s">
        <v>189</v>
      </c>
      <c r="F68" s="49">
        <v>243800</v>
      </c>
      <c r="G68" s="8">
        <v>4550</v>
      </c>
      <c r="H68" s="10">
        <v>0</v>
      </c>
      <c r="I68" s="8">
        <f t="shared" si="5"/>
        <v>4550</v>
      </c>
      <c r="J68" s="5"/>
    </row>
    <row r="69" spans="1:12" ht="46.8">
      <c r="A69" s="5"/>
      <c r="B69" s="5"/>
      <c r="C69" s="5"/>
      <c r="D69" s="5"/>
      <c r="E69" s="2" t="s">
        <v>190</v>
      </c>
      <c r="F69" s="1" t="s">
        <v>178</v>
      </c>
      <c r="G69" s="8">
        <v>10800</v>
      </c>
      <c r="H69" s="10">
        <v>0</v>
      </c>
      <c r="I69" s="8">
        <f t="shared" si="5"/>
        <v>10800</v>
      </c>
      <c r="J69" s="5"/>
    </row>
    <row r="70" spans="1:12">
      <c r="A70" s="5"/>
      <c r="B70" s="5"/>
      <c r="C70" s="5"/>
      <c r="D70" s="5"/>
      <c r="E70" s="2" t="s">
        <v>191</v>
      </c>
      <c r="F70" s="12" t="s">
        <v>156</v>
      </c>
      <c r="G70" s="8">
        <v>6000</v>
      </c>
      <c r="H70" s="10">
        <v>0</v>
      </c>
      <c r="I70" s="8">
        <f t="shared" si="5"/>
        <v>6000</v>
      </c>
      <c r="J70" s="5"/>
    </row>
    <row r="71" spans="1:12">
      <c r="A71" s="5"/>
      <c r="B71" s="5"/>
      <c r="C71" s="5"/>
      <c r="D71" s="5"/>
      <c r="E71" s="2" t="s">
        <v>192</v>
      </c>
      <c r="F71" s="12" t="s">
        <v>193</v>
      </c>
      <c r="G71" s="8">
        <v>20000</v>
      </c>
      <c r="H71" s="8">
        <v>5460</v>
      </c>
      <c r="I71" s="8">
        <f t="shared" si="5"/>
        <v>14540</v>
      </c>
      <c r="J71" s="2" t="s">
        <v>194</v>
      </c>
    </row>
    <row r="72" spans="1:12" ht="31.2">
      <c r="A72" s="5"/>
      <c r="B72" s="5"/>
      <c r="C72" s="5"/>
      <c r="D72" s="5"/>
      <c r="E72" s="6" t="s">
        <v>195</v>
      </c>
      <c r="F72" s="12" t="s">
        <v>156</v>
      </c>
      <c r="G72" s="8">
        <v>144000</v>
      </c>
      <c r="H72" s="10">
        <v>0</v>
      </c>
      <c r="I72" s="8">
        <f t="shared" si="5"/>
        <v>144000</v>
      </c>
      <c r="J72" s="5"/>
    </row>
    <row r="73" spans="1:12" ht="31.2">
      <c r="A73" s="20">
        <v>16</v>
      </c>
      <c r="B73" s="2" t="s">
        <v>196</v>
      </c>
      <c r="C73" s="2" t="s">
        <v>153</v>
      </c>
      <c r="D73" s="2" t="s">
        <v>197</v>
      </c>
      <c r="E73" s="1" t="s">
        <v>198</v>
      </c>
      <c r="F73" s="13">
        <v>243664</v>
      </c>
      <c r="G73" s="8">
        <v>5850</v>
      </c>
      <c r="H73" s="8">
        <v>5850</v>
      </c>
      <c r="I73" s="8">
        <f>G73-H73</f>
        <v>0</v>
      </c>
      <c r="J73" s="2" t="s">
        <v>199</v>
      </c>
    </row>
    <row r="74" spans="1:12" ht="31.2">
      <c r="A74" s="5"/>
      <c r="B74" s="5"/>
      <c r="C74" s="5"/>
      <c r="D74" s="5"/>
      <c r="E74" s="2" t="s">
        <v>200</v>
      </c>
      <c r="F74" s="13">
        <v>243650</v>
      </c>
      <c r="G74" s="8">
        <v>5200</v>
      </c>
      <c r="H74" s="8">
        <v>5200</v>
      </c>
      <c r="I74" s="8">
        <f>G74-H74</f>
        <v>0</v>
      </c>
      <c r="J74" s="2" t="s">
        <v>201</v>
      </c>
    </row>
    <row r="75" spans="1:12" ht="31.2">
      <c r="A75" s="5"/>
      <c r="B75" s="5"/>
      <c r="C75" s="5"/>
      <c r="D75" s="5"/>
      <c r="E75" s="2" t="s">
        <v>202</v>
      </c>
      <c r="F75" s="13">
        <v>243945</v>
      </c>
      <c r="G75" s="8">
        <v>3900</v>
      </c>
      <c r="H75" s="8">
        <v>3900</v>
      </c>
      <c r="I75" s="8">
        <f>G75-H75</f>
        <v>0</v>
      </c>
      <c r="J75" s="2" t="s">
        <v>201</v>
      </c>
    </row>
    <row r="76" spans="1:12" ht="31.2">
      <c r="A76" s="5"/>
      <c r="B76" s="5"/>
      <c r="C76" s="5"/>
      <c r="D76" s="5"/>
      <c r="E76" s="50" t="s">
        <v>203</v>
      </c>
      <c r="F76" s="13">
        <v>243698</v>
      </c>
      <c r="G76" s="8">
        <v>9100</v>
      </c>
      <c r="H76" s="8">
        <v>9100</v>
      </c>
      <c r="I76" s="8">
        <f>G76-H76</f>
        <v>0</v>
      </c>
      <c r="J76" s="2" t="s">
        <v>201</v>
      </c>
    </row>
    <row r="77" spans="1:12" ht="31.2">
      <c r="A77" s="5"/>
      <c r="B77" s="5"/>
      <c r="C77" s="5"/>
      <c r="D77" s="5"/>
      <c r="E77" s="2" t="s">
        <v>204</v>
      </c>
      <c r="F77" s="13">
        <v>243964</v>
      </c>
      <c r="G77" s="8">
        <v>4550</v>
      </c>
      <c r="H77" s="8">
        <v>4550</v>
      </c>
      <c r="I77" s="8">
        <f>G77-H77</f>
        <v>0</v>
      </c>
      <c r="J77" s="2" t="s">
        <v>201</v>
      </c>
    </row>
    <row r="78" spans="1:12" ht="31.2">
      <c r="A78" s="5"/>
      <c r="B78" s="5"/>
      <c r="C78" s="5"/>
      <c r="D78" s="5"/>
      <c r="E78" s="2" t="s">
        <v>237</v>
      </c>
      <c r="F78" s="13">
        <v>243669</v>
      </c>
      <c r="G78" s="8">
        <v>5850</v>
      </c>
      <c r="H78" s="8">
        <v>5580</v>
      </c>
      <c r="I78" s="8">
        <f t="shared" ref="I78:I84" si="6">G78-H78</f>
        <v>270</v>
      </c>
      <c r="J78" s="2" t="s">
        <v>201</v>
      </c>
    </row>
    <row r="79" spans="1:12" ht="31.2">
      <c r="A79" s="5"/>
      <c r="B79" s="5"/>
      <c r="C79" s="5"/>
      <c r="D79" s="5"/>
      <c r="E79" s="2" t="s">
        <v>205</v>
      </c>
      <c r="F79" s="13">
        <v>243657</v>
      </c>
      <c r="G79" s="8">
        <v>22200</v>
      </c>
      <c r="H79" s="8">
        <f>8820+1400+7000</f>
        <v>17220</v>
      </c>
      <c r="I79" s="8">
        <f t="shared" si="6"/>
        <v>4980</v>
      </c>
      <c r="J79" s="2" t="s">
        <v>201</v>
      </c>
      <c r="L79" s="51"/>
    </row>
    <row r="80" spans="1:12" ht="31.2">
      <c r="A80" s="5"/>
      <c r="B80" s="5"/>
      <c r="C80" s="5"/>
      <c r="D80" s="5"/>
      <c r="E80" s="2" t="s">
        <v>206</v>
      </c>
      <c r="F80" s="13">
        <v>243665</v>
      </c>
      <c r="G80" s="8">
        <v>9700</v>
      </c>
      <c r="H80" s="8">
        <v>5880</v>
      </c>
      <c r="I80" s="8">
        <f t="shared" si="6"/>
        <v>3820</v>
      </c>
      <c r="J80" s="2" t="s">
        <v>201</v>
      </c>
      <c r="L80" s="51"/>
    </row>
    <row r="81" spans="1:10" ht="31.2">
      <c r="A81" s="5"/>
      <c r="B81" s="5"/>
      <c r="C81" s="5"/>
      <c r="D81" s="5"/>
      <c r="E81" s="2" t="s">
        <v>207</v>
      </c>
      <c r="F81" s="14">
        <v>243697</v>
      </c>
      <c r="G81" s="8">
        <v>1560</v>
      </c>
      <c r="H81" s="8">
        <v>1560</v>
      </c>
      <c r="I81" s="8">
        <f t="shared" si="6"/>
        <v>0</v>
      </c>
      <c r="J81" s="2" t="s">
        <v>208</v>
      </c>
    </row>
    <row r="82" spans="1:10">
      <c r="A82" s="5"/>
      <c r="B82" s="5"/>
      <c r="C82" s="5"/>
      <c r="D82" s="5"/>
      <c r="E82" s="2" t="s">
        <v>209</v>
      </c>
      <c r="F82" s="13">
        <v>243695</v>
      </c>
      <c r="G82" s="15">
        <v>20000</v>
      </c>
      <c r="H82" s="15">
        <v>17700.099999999999</v>
      </c>
      <c r="I82" s="15">
        <f t="shared" si="6"/>
        <v>2299.9000000000015</v>
      </c>
      <c r="J82" s="2" t="s">
        <v>210</v>
      </c>
    </row>
    <row r="83" spans="1:10" ht="31.2">
      <c r="A83" s="5"/>
      <c r="B83" s="5"/>
      <c r="C83" s="5"/>
      <c r="D83" s="5"/>
      <c r="E83" s="6" t="s">
        <v>211</v>
      </c>
      <c r="F83" s="13">
        <v>243656</v>
      </c>
      <c r="G83" s="8">
        <v>8400</v>
      </c>
      <c r="H83" s="8">
        <v>8400</v>
      </c>
      <c r="I83" s="8">
        <f t="shared" si="6"/>
        <v>0</v>
      </c>
      <c r="J83" s="2" t="s">
        <v>212</v>
      </c>
    </row>
    <row r="84" spans="1:10" ht="31.2">
      <c r="A84" s="5"/>
      <c r="B84" s="5"/>
      <c r="C84" s="5"/>
      <c r="D84" s="5"/>
      <c r="E84" s="2" t="s">
        <v>213</v>
      </c>
      <c r="F84" s="14">
        <v>243699</v>
      </c>
      <c r="G84" s="8">
        <v>3690</v>
      </c>
      <c r="H84" s="8">
        <v>3690</v>
      </c>
      <c r="I84" s="8">
        <f t="shared" si="6"/>
        <v>0</v>
      </c>
      <c r="J84" s="2" t="s">
        <v>214</v>
      </c>
    </row>
    <row r="85" spans="1:10" ht="46.8">
      <c r="A85" s="20">
        <v>17</v>
      </c>
      <c r="B85" s="2" t="s">
        <v>215</v>
      </c>
      <c r="C85" s="2" t="s">
        <v>216</v>
      </c>
      <c r="D85" s="2" t="s">
        <v>197</v>
      </c>
      <c r="E85" s="1" t="s">
        <v>217</v>
      </c>
      <c r="F85" s="13">
        <v>243662</v>
      </c>
      <c r="G85" s="8">
        <v>28300</v>
      </c>
      <c r="H85" s="8">
        <v>28180</v>
      </c>
      <c r="I85" s="8">
        <f>G85-H85</f>
        <v>120</v>
      </c>
      <c r="J85" s="2" t="s">
        <v>201</v>
      </c>
    </row>
    <row r="86" spans="1:10" ht="31.2">
      <c r="A86" s="5"/>
      <c r="B86" s="5"/>
      <c r="C86" s="5"/>
      <c r="D86" s="5"/>
      <c r="E86" s="2" t="s">
        <v>218</v>
      </c>
      <c r="F86" s="13">
        <v>243658</v>
      </c>
      <c r="G86" s="8">
        <v>16600</v>
      </c>
      <c r="H86" s="52">
        <v>16600</v>
      </c>
      <c r="I86" s="8">
        <f>G86-H86</f>
        <v>0</v>
      </c>
      <c r="J86" s="2" t="s">
        <v>201</v>
      </c>
    </row>
    <row r="87" spans="1:10" ht="31.2">
      <c r="A87" s="5"/>
      <c r="B87" s="5"/>
      <c r="C87" s="5"/>
      <c r="D87" s="5"/>
      <c r="E87" s="2" t="s">
        <v>219</v>
      </c>
      <c r="F87" s="14" t="s">
        <v>220</v>
      </c>
      <c r="G87" s="8">
        <v>19500</v>
      </c>
      <c r="H87" s="8">
        <v>19500</v>
      </c>
      <c r="I87" s="8">
        <f>G87-H87</f>
        <v>0</v>
      </c>
      <c r="J87" s="2" t="s">
        <v>221</v>
      </c>
    </row>
    <row r="88" spans="1:10" ht="31.2">
      <c r="A88" s="5"/>
      <c r="B88" s="5"/>
      <c r="C88" s="5"/>
      <c r="D88" s="5"/>
      <c r="E88" s="50" t="s">
        <v>238</v>
      </c>
      <c r="F88" s="13">
        <v>243688</v>
      </c>
      <c r="G88" s="8">
        <v>15600</v>
      </c>
      <c r="H88" s="8">
        <v>15600</v>
      </c>
      <c r="I88" s="8">
        <f>G88-H88</f>
        <v>0</v>
      </c>
      <c r="J88" s="2" t="s">
        <v>201</v>
      </c>
    </row>
    <row r="89" spans="1:10" ht="31.2">
      <c r="A89" s="20">
        <v>18</v>
      </c>
      <c r="B89" s="2" t="s">
        <v>240</v>
      </c>
      <c r="C89" s="2" t="s">
        <v>222</v>
      </c>
      <c r="D89" s="2" t="s">
        <v>223</v>
      </c>
      <c r="E89" s="1" t="s">
        <v>224</v>
      </c>
      <c r="F89" s="13"/>
      <c r="G89" s="51"/>
      <c r="H89" s="8"/>
      <c r="I89" s="8"/>
      <c r="J89" s="2"/>
    </row>
    <row r="90" spans="1:10" ht="31.2">
      <c r="A90" s="5"/>
      <c r="B90" s="5"/>
      <c r="C90" s="5"/>
      <c r="D90" s="5"/>
      <c r="E90" s="2" t="s">
        <v>225</v>
      </c>
      <c r="F90" s="14" t="s">
        <v>226</v>
      </c>
      <c r="G90" s="8">
        <v>432000</v>
      </c>
      <c r="H90" s="53">
        <v>216000</v>
      </c>
      <c r="I90" s="8">
        <f>G90-H90</f>
        <v>216000</v>
      </c>
      <c r="J90" s="2" t="s">
        <v>227</v>
      </c>
    </row>
    <row r="91" spans="1:10" ht="31.2">
      <c r="A91" s="5"/>
      <c r="B91" s="5"/>
      <c r="C91" s="5"/>
      <c r="D91" s="5"/>
      <c r="E91" s="2" t="s">
        <v>228</v>
      </c>
      <c r="F91" s="14" t="s">
        <v>226</v>
      </c>
      <c r="G91" s="54">
        <v>24000</v>
      </c>
      <c r="H91" s="8">
        <v>12000</v>
      </c>
      <c r="I91" s="8">
        <f>G91-H91</f>
        <v>12000</v>
      </c>
      <c r="J91" s="2" t="s">
        <v>227</v>
      </c>
    </row>
    <row r="92" spans="1:10">
      <c r="A92" s="5"/>
      <c r="B92" s="5"/>
      <c r="C92" s="5"/>
      <c r="D92" s="5"/>
      <c r="E92" s="2" t="s">
        <v>229</v>
      </c>
      <c r="F92" s="49">
        <v>243800</v>
      </c>
      <c r="G92" s="8">
        <v>24000</v>
      </c>
      <c r="H92" s="8">
        <v>0</v>
      </c>
      <c r="I92" s="8">
        <f>G92-H92</f>
        <v>24000</v>
      </c>
      <c r="J92" s="2"/>
    </row>
    <row r="93" spans="1:10">
      <c r="A93" s="5"/>
      <c r="B93" s="5"/>
      <c r="C93" s="5"/>
      <c r="D93" s="5"/>
      <c r="E93" s="5" t="s">
        <v>230</v>
      </c>
      <c r="F93" s="5"/>
      <c r="G93" s="55"/>
      <c r="H93" s="56"/>
      <c r="I93" s="8">
        <f t="shared" ref="I93:I97" si="7">G93-H93</f>
        <v>0</v>
      </c>
      <c r="J93" s="5"/>
    </row>
    <row r="94" spans="1:10">
      <c r="A94" s="5"/>
      <c r="B94" s="5"/>
      <c r="C94" s="5"/>
      <c r="D94" s="5"/>
      <c r="E94" s="57" t="s">
        <v>231</v>
      </c>
      <c r="F94" s="49">
        <v>243800</v>
      </c>
      <c r="G94" s="8">
        <v>4800</v>
      </c>
      <c r="H94" s="10">
        <v>0</v>
      </c>
      <c r="I94" s="8">
        <f t="shared" si="7"/>
        <v>4800</v>
      </c>
      <c r="J94" s="5"/>
    </row>
    <row r="95" spans="1:10">
      <c r="A95" s="5"/>
      <c r="B95" s="5"/>
      <c r="C95" s="5"/>
      <c r="D95" s="5"/>
      <c r="E95" s="58" t="s">
        <v>232</v>
      </c>
      <c r="F95" s="49">
        <v>243800</v>
      </c>
      <c r="G95" s="8">
        <v>7584</v>
      </c>
      <c r="H95" s="10">
        <v>0</v>
      </c>
      <c r="I95" s="8">
        <f t="shared" si="7"/>
        <v>7584</v>
      </c>
      <c r="J95" s="5"/>
    </row>
    <row r="96" spans="1:10">
      <c r="A96" s="5"/>
      <c r="B96" s="5"/>
      <c r="C96" s="5"/>
      <c r="D96" s="5"/>
      <c r="E96" s="6" t="s">
        <v>233</v>
      </c>
      <c r="F96" s="49">
        <v>243800</v>
      </c>
      <c r="G96" s="55">
        <v>4800</v>
      </c>
      <c r="H96" s="10">
        <v>0</v>
      </c>
      <c r="I96" s="8">
        <f t="shared" si="7"/>
        <v>4800</v>
      </c>
      <c r="J96" s="5"/>
    </row>
    <row r="97" spans="1:10" ht="31.2">
      <c r="A97" s="5"/>
      <c r="B97" s="5"/>
      <c r="C97" s="5"/>
      <c r="D97" s="5"/>
      <c r="E97" s="2" t="s">
        <v>234</v>
      </c>
      <c r="F97" s="59" t="s">
        <v>235</v>
      </c>
      <c r="G97" s="8">
        <v>0</v>
      </c>
      <c r="H97" s="10">
        <v>0</v>
      </c>
      <c r="I97" s="8">
        <f t="shared" si="7"/>
        <v>0</v>
      </c>
      <c r="J97" s="6" t="s">
        <v>236</v>
      </c>
    </row>
  </sheetData>
  <mergeCells count="43">
    <mergeCell ref="A26:A29"/>
    <mergeCell ref="C26:C29"/>
    <mergeCell ref="K17:K19"/>
    <mergeCell ref="B22:B23"/>
    <mergeCell ref="D22:D23"/>
    <mergeCell ref="E22:E23"/>
    <mergeCell ref="F22:F23"/>
    <mergeCell ref="G22:G23"/>
    <mergeCell ref="H22:H23"/>
    <mergeCell ref="I22:I23"/>
    <mergeCell ref="J22:J23"/>
    <mergeCell ref="A17:A19"/>
    <mergeCell ref="B17:B19"/>
    <mergeCell ref="C17:C19"/>
    <mergeCell ref="D17:D19"/>
    <mergeCell ref="J17:J19"/>
    <mergeCell ref="A15:A16"/>
    <mergeCell ref="B15:B16"/>
    <mergeCell ref="D15:D16"/>
    <mergeCell ref="A1:J1"/>
    <mergeCell ref="A3:A10"/>
    <mergeCell ref="B3:B10"/>
    <mergeCell ref="D3:D10"/>
    <mergeCell ref="A11:A13"/>
    <mergeCell ref="B11:B13"/>
    <mergeCell ref="D11:D13"/>
    <mergeCell ref="C6:C7"/>
    <mergeCell ref="A22:A23"/>
    <mergeCell ref="B30:B32"/>
    <mergeCell ref="A30:A32"/>
    <mergeCell ref="D43:D48"/>
    <mergeCell ref="C43:C48"/>
    <mergeCell ref="B43:B48"/>
    <mergeCell ref="A43:A48"/>
    <mergeCell ref="B35:B42"/>
    <mergeCell ref="A35:A42"/>
    <mergeCell ref="D35:D42"/>
    <mergeCell ref="C35:C42"/>
    <mergeCell ref="D24:D25"/>
    <mergeCell ref="B24:B25"/>
    <mergeCell ref="C24:C25"/>
    <mergeCell ref="A24:A25"/>
    <mergeCell ref="B26:B29"/>
  </mergeCells>
  <pageMargins left="0.70866141732283472" right="0" top="0" bottom="0" header="0.31496062992125984" footer="0"/>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vt:i4>
      </vt:variant>
    </vt:vector>
  </HeadingPairs>
  <TitlesOfParts>
    <vt:vector size="1" baseType="lpstr">
      <vt:lpstr>งบประมาณ 2567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kanjanee kaewsakul</cp:lastModifiedBy>
  <cp:lastPrinted>2024-04-19T06:57:30Z</cp:lastPrinted>
  <dcterms:created xsi:type="dcterms:W3CDTF">2024-04-17T01:57:33Z</dcterms:created>
  <dcterms:modified xsi:type="dcterms:W3CDTF">2024-04-19T06:59:07Z</dcterms:modified>
</cp:coreProperties>
</file>