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188FDD96-3FAE-4DEA-9280-90102D9E4FE0}" xr6:coauthVersionLast="47" xr6:coauthVersionMax="47" xr10:uidLastSave="{00000000-0000-0000-0000-000000000000}"/>
  <bookViews>
    <workbookView xWindow="-108" yWindow="-108" windowWidth="23256" windowHeight="12456" xr2:uid="{23900CD9-A29F-4F24-BF2A-61C74FD6EBA6}"/>
  </bookViews>
  <sheets>
    <sheet name="งบประมาณ 2566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2" l="1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 l="1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 l="1"/>
  <c r="G11" i="2"/>
  <c r="I11" i="2" s="1"/>
  <c r="H6" i="2"/>
</calcChain>
</file>

<file path=xl/sharedStrings.xml><?xml version="1.0" encoding="utf-8"?>
<sst xmlns="http://schemas.openxmlformats.org/spreadsheetml/2006/main" count="149" uniqueCount="133">
  <si>
    <t>ลำดับ</t>
  </si>
  <si>
    <t>ชื่อ โครงการ</t>
  </si>
  <si>
    <t>ผลผลิต</t>
  </si>
  <si>
    <t>ระยะเวลาการดำเนินงาน</t>
  </si>
  <si>
    <t>กิจกรรม</t>
  </si>
  <si>
    <t>วัน/เดือน/ปี ที่คาดว่าจัดกิจกรรม</t>
  </si>
  <si>
    <t>งบประมาณ</t>
  </si>
  <si>
    <t>เบิกจ่าย</t>
  </si>
  <si>
    <t>คงเหลือ</t>
  </si>
  <si>
    <t>ผลการดำเนินงาน</t>
  </si>
  <si>
    <t>เม.ย. - ก.ย. 67</t>
  </si>
  <si>
    <t xml:space="preserve"> - สนับสนุนให้อำเภอดำเนินการจัดอบรมสุขภาพ</t>
  </si>
  <si>
    <t>9 พ.ค. 67</t>
  </si>
  <si>
    <t>โครงการเพิ่งได้รับการอุมัติวันที่ 2 เม.ย. 67</t>
  </si>
  <si>
    <t xml:space="preserve"> - จัดซื้อเวชภัณฑ์ยาและที่ไม่ใช่ยา</t>
  </si>
  <si>
    <t>1 พ.ค. 67</t>
  </si>
  <si>
    <t>ทำหนังสือสนับสนุนงบเรียบร้อยแล้ว</t>
  </si>
  <si>
    <t>มี.ค.-ก.ย 66</t>
  </si>
  <si>
    <t>ดำเนินกิจกรรมเรียบร้อย</t>
  </si>
  <si>
    <t xml:space="preserve"> - ประชุมสรุปผลการตรวจสุขภาพและเตรียมความพร้อม</t>
  </si>
  <si>
    <t>ตรวจเอกสารสุขภาพแก่ผู้เดินทางไปประกอบพิธี</t>
  </si>
  <si>
    <t xml:space="preserve"> - ประชุมเตรียมความพร้อมตรวจคัดกรองโรคฯ</t>
  </si>
  <si>
    <t xml:space="preserve">แก่ผู้เดินทางกลับจากการประกอบพิธีฮัจย์ </t>
  </si>
  <si>
    <t xml:space="preserve"> - จัดซื้อวัสดุ</t>
  </si>
  <si>
    <t>ไม่ได้จัดซื้อ เนื่องจากวางแผนจะจัดซื้อ</t>
  </si>
  <si>
    <t>ซองพลาสติกสำหรับใส่บัตรชั่วคราว</t>
  </si>
  <si>
    <t>เข้าปฏิบัติงานที่สนามบิน แต่ทางสนามบินสนับสนุนซองให้</t>
  </si>
  <si>
    <t>รายละเอียดโครงการ กิจกรรม งบประมาณ พ.ศ.2566</t>
  </si>
  <si>
    <t>โครงการส่งเสริมสุขภาพผู้เดินทางไปประกอบพิธีฮัจย์ จังหวัดนราธิวาส ปีงบประมาณ พ.ศ. 2566</t>
  </si>
  <si>
    <t>โครงการส่งเสริมสุขภาพผู้เดินทางไปประกอบพิธีฮัจย์จังหวัดนราธิวาส ปีงบประมาณ พ.ศ. 2567</t>
  </si>
  <si>
    <t>โครงการพัฒนางานคุ้มครองผู้บริโภคด้านผลิตภัณฑ์และบริการสุขภาพจังหวัดนราธิวาสปี 2567</t>
  </si>
  <si>
    <t>สถานประกอบการด้านผลิตภัณฑ์สุขภาพและผลิตภัณฑ์สุขภาพได้มาตรฐานตามเกณฑ์</t>
  </si>
  <si>
    <t>ธันวาคม 2566 - กันยายน 2567</t>
  </si>
  <si>
    <t xml:space="preserve">1.1 จัดประชุมคณะกรรมการและคณะทำงาน Service plan สาขาการใช้ยาสมเหตุผลและเชื้อดื้อยา (RDU&amp;AMR) เพื่อใช้ยาสมเหตุผลและลดเชื้อดื้อยา เป็นเงิน 14,950 บาท </t>
  </si>
  <si>
    <t>เดือนมิถุนายน 2567</t>
  </si>
  <si>
    <t xml:space="preserve">1.2 จัดประชุมชี้แจงนโยบายให้สถานประกอบการด้านยา ประจำปี 2567 เพื่อส่งเสริมการรับยาที่ร้านยา ลดความแออัดในโรงพยาบาลและขับเคลื่อนให้จังหวัดนราธิวาสมีการใช้ยาสมเหตุผล (RDU Narathiwat Province) เป็นเงิน 14,050 บาท </t>
  </si>
  <si>
    <t>ผู้ประกอบการด้านยารับรู้นโยบายด้านยา และแนวทางการดำเนินงาน ประจำปี 2567</t>
  </si>
  <si>
    <t xml:space="preserve">1.3 ตรวจสอบเฝ้าระวังสถานประกอบการด้านยา เป็นเงิน 9,000 บาท </t>
  </si>
  <si>
    <t>เดือนพฤษภาคม 2567</t>
  </si>
  <si>
    <t xml:space="preserve">1.4 ตรวจประเมินสถานประกอบการด้านยา ตามหลักเกณฑ์ปฏิบัติที่ดีทางเภสัชกรรมชุมชน (GPP) พรบ.ยา ๒๕๑๐ เป็นเงิน 15,000 บาท </t>
  </si>
  <si>
    <t>เดือนกันยายน 2567</t>
  </si>
  <si>
    <t>1.5 ประชุมแต่งตั้งคณะกรรมการพัฒนาระบบสุขภาพด้านการใช้ยาอย่างสมเหตุผล     เพื่อขับเคลื่อนนโยบาย RDU จังหวัดนราธิวาสและบูรณาการระหว่างหน่วยงานที่เกี่ยวข้องทุกภาคส่วน เป็นเงิน 13,200 บาท</t>
  </si>
  <si>
    <t xml:space="preserve">1.6 ตรวจสอบเฝ้าระวังสถานประกอบการด้านอาหาร เป็นเงิน 12,000 บาท </t>
  </si>
  <si>
    <t>เดือนพฤษภาคม 2567 เป็นต้นไป</t>
  </si>
  <si>
    <t xml:space="preserve">1.7 ตรวจรับรองโรงพยาบาลอาหารปลอดภัย เป็นเงิน 6,240 บาท </t>
  </si>
  <si>
    <t xml:space="preserve">เดือนมิถุนายน 2567 </t>
  </si>
  <si>
    <t xml:space="preserve">1.8 จัดจ้างวิเคราะห์ตัวอย่างผลิตภัณฑ์สุขภาพ เป็นเงิน 113,480 บาท </t>
  </si>
  <si>
    <t>เดือน กรกฎาคม 2567</t>
  </si>
  <si>
    <t>1.9 จัดประชุมการเก็บตัวอย่างพร้อมหน่วยตรวจสอบเคลื่อนที่ เพื่อความปลอดภัยด้านอาหาร (Mobile Unit) เป็นเงิน 9,360 บาท</t>
  </si>
  <si>
    <t>21-23 /2/2567 และกำหนดจัดกิจกรรมรอบที่ 2 วันที่ 25-28 มิถุนายน 2567</t>
  </si>
  <si>
    <t xml:space="preserve">เก็บตัวอย่างผลิตภัณฑ์สุขภาพ จำนวน 660 ตัวอย่าง เพื่อทดสอบสารปนเปื้อนด้วยชุดทดสอบอย่างง่าย </t>
  </si>
  <si>
    <t xml:space="preserve">1.10 จัดประชุมเชิงปฏิบัติการพัฒนาศักยภาพผู้ผลิตผลิตภัณฑ์สุขภาพชุมชนจังหวัดนราธิวาสสู่เกณฑ์ อย.ควอลิตี้ อวอร์ด เป็นเงิน  14,700 บาท  </t>
  </si>
  <si>
    <t>ผู้ประกอบการด้านผลิตภัณฑ์สุขภาพ ได้รับทราบเกณฑ์ อย.ควอลิตี้ อวอร์ด</t>
  </si>
  <si>
    <t xml:space="preserve">1.11 จัดประชุมเชิงปฏิบัติการส่งเสริมความรู้ผู้ผลิตข้าวเกรียบปลา (นำร่อง) อำเภอเมืองนราธิวาส จังหวัดนราธิวาส สู่มาตรฐาน GMP เป็นเงิน 14,700 บาท  </t>
  </si>
  <si>
    <t>วันที่ 6 มิถุนายน 2567</t>
  </si>
  <si>
    <t>1.12 ลงพื้นที่เพื่อตรวจสอบเฝ้าระวังผลิตภัณฑ์สุขภาพที่ไม่ปลอดภัยในร้านชำ จำนวน 13 อำเภอเป็นเงิน 7,800 บาท</t>
  </si>
  <si>
    <t>อยู่ระหว่างดำเนินการลงพื้นที่ มีนาคม ถึง พฤษภาคม 2567</t>
  </si>
  <si>
    <t xml:space="preserve">1.13 การเก็บและวิเคราะห์ตัวอย่างผลิตภัณฑ์สุขภาพ เป็นเงิน 22,000 บาท </t>
  </si>
  <si>
    <t>เดือนกรกฎาคม 2567</t>
  </si>
  <si>
    <t xml:space="preserve">1.14 ตรวจสอบเฝ้าระวังสถานประกอบการด้านเครื่องสำอาง เป็นเงิน 2,400 บาท </t>
  </si>
  <si>
    <t xml:space="preserve">1.15 จัดซื้อชุดทดสอบอย่างง่ายเพื่อใช้ในการดำเนินงานคุ้มครองผู้บริโภค เป็นเงิน 4,000 บาท </t>
  </si>
  <si>
    <t>ได้รับชุดทดสอบครบถ้วน จำนวน 7 รายการ</t>
  </si>
  <si>
    <t xml:space="preserve">1.16 จัดประชุมเชิงปฏิบัติการ (ออนไลน์ที่สสจ.) เพื่อชี้แจงการพัฒนางานประจำสู่งานวิจัยและติดตามความก้าวหน้าการดำเนินงานด้านเภสัชกรรมปฐมภูมิและเภสัชสาธารณสุข เป็นเงิน 5,700 บาท  </t>
  </si>
  <si>
    <t xml:space="preserve">1.17 จัดประชุมเชิงปฏิบัติการพัฒนางานประจำสู่งานวิจัยแก่เภสัชกรรมปฐมภูมิและเภสัชสาธารณสุข เป็นเงิน 18,520 บาท </t>
  </si>
  <si>
    <t xml:space="preserve">1.18 จัดประชุมถอดบทเรียนการดำเนินงานด้านคุ้มครองผู้บริโภคระดับอำเภอ เป็นเงิน 5,850 บาท  </t>
  </si>
  <si>
    <t>1.19 จัดประชุมชี้แจงและติดตามความก้าวหน้าการดำเนินงานด้านคุ้มครองผู้บริโภคและเภสัชกรรม เป็นเงิน 11,700 บาท</t>
  </si>
  <si>
    <t>กำลังจัดเตรียมการประชุม</t>
  </si>
  <si>
    <t xml:space="preserve">1.20 จัดประชุมชี้แจงและติดตามความก้าวหน้าการดำเนินงานด้านเฝ้าระวังความปลอดภัยด้านยา (ADR) เป็นเงิน 4,550 บาท </t>
  </si>
  <si>
    <t>1.21 ตรวจประเมินมาตรฐานความปลอดภัยด้านยาในโรงพยาบาลชุมชน เป็นเงิน 10,800 บาท</t>
  </si>
  <si>
    <t xml:space="preserve">1.22 ตรวจสอบเฝ้าระวังสถานประกอบการด้านผลิตภัณฑ์สมุนไพร เป็นเงิน 6,000 บาท </t>
  </si>
  <si>
    <t xml:space="preserve">1.23 จัดจ้างทำสื่อประชาสัมพันธ์ผลิตภัณฑ์สุขภาพชุมชน Quick Win เป็นเงิน 20,000 บาท </t>
  </si>
  <si>
    <t>เดือนมีนาคม 2567</t>
  </si>
  <si>
    <t>จัดทำสื่อประชาสัมพันธ์แล้วเสร็จ</t>
  </si>
  <si>
    <t xml:space="preserve">1.24 จัดจ้างทำบันทึกแบบตรวจประเมินสถานประกอบการด้านผลิตภัณฑ์สุขภาพ เป็นเงิน 144,000 บาท </t>
  </si>
  <si>
    <t>1.โครงการพัฒนางานคุ้มครองผู้บริโภคและระบบบริการสุขภาพ จังหวัดนราธิวาส     ปี 2566</t>
  </si>
  <si>
    <t>ธันวาคม 2565 - กันยายน 2566</t>
  </si>
  <si>
    <t xml:space="preserve">1.1จัดประชุมคณะกรรมการ“กัญชาทางการแพทย์” (Service plan) </t>
  </si>
  <si>
    <t>จัดประชุม จำนวน 2 ครั้ง ตามเป้าหมายที่กำหนด</t>
  </si>
  <si>
    <t>1.2จัดประชุมเจ้าหน้าที่ผู้รับผิดชอบงานคุ้มครองผู้บริโภคและเจ้าหน้าที่แพทย์แผนไทยระดับอำเภอ (สสอ.) และระดับตำบล (รพ.สต.) เรื่องกัญชาทางการแพทย์</t>
  </si>
  <si>
    <t>วันที่ 24 และ 25 พฤษภาคม 2566</t>
  </si>
  <si>
    <t>ผู้รับผิดชอบงานรับทราบแนวทางการดำเนินงานด้านกัญชาทางการแพทย์</t>
  </si>
  <si>
    <t>1.3จัดประชุมอาสาสมัครสาธารณสุขประจำหมู่บ้าน   (อสม.) เพื่อให้ความรู้ความเข้าใจด้านกัญชาทางการแพทย์และเพิ่มการเข้าถึงของผู้ป่วย Palliative care ในชุมชน</t>
  </si>
  <si>
    <t>วันที่ 27 และ 28 มกราคม 2566</t>
  </si>
  <si>
    <t>อสม.ได้รับความรู้เรื่องกัญชาทางการแพทย์ และแนวทางการใช้จามเกณฑ์</t>
  </si>
  <si>
    <t xml:space="preserve">1.4ประชุมติดตามการดำเนินงาน RDU Community </t>
  </si>
  <si>
    <t>ผู้รับผิดชอบงานได้รับทราบแนวทางการดำเนินงานประจำปี 2566</t>
  </si>
  <si>
    <t xml:space="preserve">1.5จัดจ้างทำโปสเตอร์ประชาสัมพันธ์ผลิตภัณฑ์สุขภาพ </t>
  </si>
  <si>
    <t>จัดทำโปสเตอร์            จำนวน 2,400 แผ่น</t>
  </si>
  <si>
    <t xml:space="preserve">1.6จัดประชุมคณะกรรมการ Service plan สาขาการใช้ยาสมเหตุผล (RDU) </t>
  </si>
  <si>
    <t xml:space="preserve"> 26/6/2566</t>
  </si>
  <si>
    <t>ผู้เข้าประชุมรับทราบแนวทางและดำเนินกิจกรรมตามเกณฑ์</t>
  </si>
  <si>
    <t>1.7จัดประชุมเชิงปฏิบัติการร้านขายยาเพื่อจัดทำแนวทางการดำเนินงานการลดความแออัดของโรงพยาบาล โดยรับยาที่ร้านยา ส่งเสริมการใช้ยาสมเหตุผลในชุมชน (RDU Community)</t>
  </si>
  <si>
    <t>ผู้รับอนุญาตขายยาได้รับทราบแนวทางการดำเนินงานประจำปี 2566</t>
  </si>
  <si>
    <t>1.8ตรวจสอบเฝ้าระวังสถานประกอบการด้านยา</t>
  </si>
  <si>
    <t>ตุลาคม 2565 ถึง กันยายน 2566</t>
  </si>
  <si>
    <t>ร้านขายยาได้มาตรฐานตามเกณฑ์</t>
  </si>
  <si>
    <t xml:space="preserve">1.9ตรวจสอบเฝ้าระวังสถานประกอบการด้านอาหาร </t>
  </si>
  <si>
    <t>สถานประกอบการด้านอาหารได้มาตรฐานตามเกณฑ์</t>
  </si>
  <si>
    <t xml:space="preserve">1.10ตรวจรับรองโรงพยาบาลอาหารปลอดภัย </t>
  </si>
  <si>
    <t>6 ถึง 27 มิถุนายน 2566</t>
  </si>
  <si>
    <t>โรงพยาบาลอาหารปลอดภัยได้รับการประเมินตามเกณฑ์</t>
  </si>
  <si>
    <t xml:space="preserve">1.11การเก็บและวิเคราะห์ตัวอย่างผลิตภัณฑ์สุขภาพ </t>
  </si>
  <si>
    <t>ไม่ได้ดำเนินการ</t>
  </si>
  <si>
    <t xml:space="preserve">1.12จัดประชุมการเก็บตัวอย่างพร้อมหน่วยตรวจสอบเคลื่อนที่ เพื่อความปลอดภัยด้านอาหาร </t>
  </si>
  <si>
    <t>ผลิตภัณฑ์สุขภาพได้รับการตรวจสอบ</t>
  </si>
  <si>
    <t>1.13จัดประชุมเชิงปฏิบัติการผู้ประกอบการน้ำบริโภคในภาชนะบรรจุที่ปิดสนิทและน้ำแข็งบริโภค จังหวัดนราธิวาส</t>
  </si>
  <si>
    <t>ผู้ประกอบการน้ำ ได้รับการพัฒนาศักยภาพ</t>
  </si>
  <si>
    <t>1.14จัดประชุมเชิงปฏิบัติการและชี้แจงประกาศกระทรวงสาธารณสุข ฉบับที่  420 แก่ผู้ประกอบการผลิตอาหารจังหวัดนราธิวาส</t>
  </si>
  <si>
    <t>ประกอบการผลิตอาหาร ได้รับการพัฒนาศักยภาพ</t>
  </si>
  <si>
    <t xml:space="preserve">1.15ลงพื้นที่ตรวจสอบร้านค้าและร้านชำเพื่อตรวจสอบการจำหน่ายผลิตภัณฑ์ลักลอบนำเข้าที่ไม่ปลอดภัย </t>
  </si>
  <si>
    <t>กุมภาพันธ์ - มีนาคม 2566</t>
  </si>
  <si>
    <t>ร้านค้าและร้านชำ ได้รับการตรวจสอบ พร้อมรับทราบข้อกฎหมายที่เกี่ยวข้อง ด้านผลิตภัณฑ์สุข</t>
  </si>
  <si>
    <t xml:space="preserve">1.16ตรวจสอบเฝ้าระวังสถานประกอบการด้านเครื่องสำอาง </t>
  </si>
  <si>
    <t>วันที่ 20,22 กุมภาพันธ์ 2566 และ วันที่ 2,20,23 มีนาคม 2566</t>
  </si>
  <si>
    <t>ร้านค้าและร้านชำ ได้รับการตรวจสอบ พร้อมรับทราบข้อกฎหมายที่เกี่ยวข้อง ด้านเครื่องสำอาง</t>
  </si>
  <si>
    <t xml:space="preserve">1.17จัดจ้างทำเกียรติบัตร สำหรับคณะกรรมการประสานงานระดับอำเภอและผู้รับผิดชอบงานที่ดำเนินการ ส่งเสริมการใช้ยาอย่างสมเหตุผลในชุมชนระดับดีเยี่ยม (กิจกรรม Nara Runcit Suci ร้านชำนราปลอดภัย) </t>
  </si>
  <si>
    <t xml:space="preserve">1.18ประชุมเชิงปฏิบัติการการใช้ระบบรายงาน FDA Center และพัฒนาโรงเรียนอย.น้อยดีเยี่ยมสู่อย.น้อยพลัส </t>
  </si>
  <si>
    <t>โรงเรียน อย.น้อย ตามเป้าหมายดำเนินกิจกรรม อย.ประจำปี 2566</t>
  </si>
  <si>
    <t xml:space="preserve">1.19จัดประชุมชี้แจงและติดตามความก้าวหน้าการดำเนินงานด้านเภสัชกรรมปฐมภูมิ      </t>
  </si>
  <si>
    <t>การดำเนินงานเภสัชกรรมและเภสัชสาธารณสุข ดำเนินการตามแนวทาง ประจำปี 2566</t>
  </si>
  <si>
    <t xml:space="preserve">1.20จัดประชุมชี้แจงนโยบายและถอดบทเรียนการดำเนินงานด้านคุ้มครองผู้บริโภคระดับอำเภอ </t>
  </si>
  <si>
    <t>ผู้รับผิดชอบงานคุ้มครองผู้บริโภคและเภสัชสาธารณสุข ได้ดำเนินกิจกรรมตามแนวทางการดำเนินงานประจำปี 2566</t>
  </si>
  <si>
    <t>1.21จัดประชุมชี้แจงและติดตามความก้าวหน้าการดำเนินงานด้านคุ้มครองผู้บริโภคและเภสัชกรรม</t>
  </si>
  <si>
    <t xml:space="preserve">1.22ตรวจประเมินร้านชำ RDU Community ร้านชำสีขาว นำร่อง ร้านชำ RDU ต้นแบบ </t>
  </si>
  <si>
    <t>ร้านชำได้รับการตรวจประเมินตามเกณฑ์</t>
  </si>
  <si>
    <t xml:space="preserve">1.23ค่าจ้างลูกจ้างเหมาบริการ </t>
  </si>
  <si>
    <t>เมษายน 2566 - กันยายน 2566</t>
  </si>
  <si>
    <t>1.24ประชุมเชิงปฏิบัติการเพื่อสร้างเครือข่ายตาไวนราธิวาสในการรายงานและติดตามเฝ้าระวังผลิตภัณฑ์สุขภาพอันตราย (เป้าหมายคือ จนท.ผู้รับผิดชอบงานคบส.รพ.สต.ทุกแห่งและเภสัชปฐมภูมิทุกอำเภอ) ได้รับสนับสนุนงบประมาณ จากคณะเภสัชศาสตร์ มหาวิทยาลัยสงขลานครินทร์</t>
  </si>
  <si>
    <t>เครือข่ายตาไวจังหวัดนราธิวาส ได้เรียนการใช้งานระบบการแจ้งข้อมูลผลิตภัณฑ์ที่อันตราย</t>
  </si>
  <si>
    <t>ครั้งที่ 1 วันที่ 15 มีนาคม 2566                    
ครั้งที่ 2 วันที่ 22 มิถุนายน 2566</t>
  </si>
  <si>
    <t>ครั้งที่ 1 วันที่ 14 - 16 กุมภาพันธ์ 2566        
ครั้งที่ 2 วันที่ 7 กรกฎาคม 2566</t>
  </si>
  <si>
    <t>ครั้งที่ 1 11 มกราคม 2566 ครั้งที่ 2 กรกฏาคม 2566</t>
  </si>
  <si>
    <t>ครั้งที่ 1 กุมภาพันธ์ 2566 ครั้งที่ 12 พฤษภาคม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</si>
</sst>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[$-F800]dddd\,\ mmmm\ dd\,\ yyyy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2"/>
      <color theme="1"/>
      <name val="TH SarabunPSK"/>
      <family val="2"/>
    </font>
    <font>
      <b/>
      <sz val="12"/>
      <name val="TH SarabunPSK"/>
      <family val="2"/>
    </font>
    <font>
      <b/>
      <sz val="11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5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5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4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43" fontId="2" fillId="0" borderId="2" xfId="1" applyFont="1" applyBorder="1" applyAlignment="1">
      <alignment horizontal="center" vertical="top"/>
    </xf>
    <xf numFmtId="43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/>
    <xf numFmtId="3" fontId="2" fillId="0" borderId="2" xfId="0" applyNumberFormat="1" applyFont="1" applyBorder="1" applyAlignment="1">
      <alignment vertical="top"/>
    </xf>
    <xf numFmtId="0" fontId="2" fillId="0" borderId="0" xfId="0" applyFont="1" applyAlignment="1">
      <alignment wrapText="1"/>
    </xf>
    <xf numFmtId="3" fontId="2" fillId="0" borderId="3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3" fontId="2" fillId="2" borderId="2" xfId="0" applyNumberFormat="1" applyFont="1" applyFill="1" applyBorder="1" applyAlignment="1">
      <alignment vertical="top"/>
    </xf>
    <xf numFmtId="0" fontId="2" fillId="2" borderId="0" xfId="0" applyFont="1" applyFill="1"/>
    <xf numFmtId="0" fontId="2" fillId="2" borderId="2" xfId="0" applyFont="1" applyFill="1" applyBorder="1" applyAlignment="1">
      <alignment vertical="top"/>
    </xf>
    <xf numFmtId="3" fontId="2" fillId="0" borderId="6" xfId="0" applyNumberFormat="1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top" wrapText="1"/>
    </xf>
    <xf numFmtId="3" fontId="2" fillId="0" borderId="2" xfId="0" applyNumberFormat="1" applyFont="1" applyBorder="1"/>
    <xf numFmtId="0" fontId="2" fillId="0" borderId="7" xfId="0" applyFont="1" applyBorder="1" applyAlignment="1">
      <alignment vertical="center"/>
    </xf>
    <xf numFmtId="0" fontId="3" fillId="3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15" fontId="2" fillId="2" borderId="2" xfId="0" applyNumberFormat="1" applyFont="1" applyFill="1" applyBorder="1" applyAlignment="1">
      <alignment horizontal="center" vertical="top"/>
    </xf>
    <xf numFmtId="14" fontId="2" fillId="2" borderId="2" xfId="0" applyNumberFormat="1" applyFont="1" applyFill="1" applyBorder="1" applyAlignment="1">
      <alignment horizontal="center" vertical="top"/>
    </xf>
    <xf numFmtId="17" fontId="2" fillId="0" borderId="2" xfId="0" applyNumberFormat="1" applyFont="1" applyBorder="1" applyAlignment="1">
      <alignment horizontal="center" vertical="top"/>
    </xf>
    <xf numFmtId="167" fontId="2" fillId="0" borderId="3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7" fontId="2" fillId="2" borderId="2" xfId="0" applyNumberFormat="1" applyFont="1" applyFill="1" applyBorder="1" applyAlignment="1">
      <alignment horizontal="center" vertical="top"/>
    </xf>
    <xf numFmtId="17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37A30-DDE8-4F33-B760-2B56B771D8B1}">
  <dimension ref="A1:J60"/>
  <sheetViews>
    <sheetView tabSelected="1" workbookViewId="0">
      <selection activeCell="D64" sqref="D64"/>
    </sheetView>
  </sheetViews>
  <sheetFormatPr defaultColWidth="9.109375" defaultRowHeight="14.4"/>
  <cols>
    <col min="1" max="1" width="9.109375" style="12"/>
    <col min="2" max="2" width="25.88671875" style="12" customWidth="1"/>
    <col min="3" max="3" width="15.109375" style="12" customWidth="1"/>
    <col min="4" max="4" width="15" style="12" customWidth="1"/>
    <col min="5" max="5" width="37.33203125" style="12" customWidth="1"/>
    <col min="6" max="6" width="28.6640625" style="12" customWidth="1"/>
    <col min="7" max="7" width="10.88671875" style="12" customWidth="1"/>
    <col min="8" max="8" width="10.6640625" style="12" customWidth="1"/>
    <col min="9" max="9" width="10.33203125" style="12" customWidth="1"/>
    <col min="10" max="10" width="40" style="12" customWidth="1"/>
    <col min="11" max="16384" width="9.109375" style="12"/>
  </cols>
  <sheetData>
    <row r="1" spans="1:10" ht="15.6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.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5.6">
      <c r="A3" s="54">
        <v>1</v>
      </c>
      <c r="B3" s="51" t="s">
        <v>28</v>
      </c>
      <c r="C3" s="57"/>
      <c r="D3" s="54" t="s">
        <v>17</v>
      </c>
      <c r="E3" s="15" t="s">
        <v>11</v>
      </c>
      <c r="F3" s="4" t="s">
        <v>18</v>
      </c>
      <c r="G3" s="17">
        <v>120000</v>
      </c>
      <c r="H3" s="17">
        <v>101465</v>
      </c>
      <c r="I3" s="17">
        <v>18915</v>
      </c>
      <c r="J3" s="15" t="s">
        <v>18</v>
      </c>
    </row>
    <row r="4" spans="1:10" ht="15.6">
      <c r="A4" s="55"/>
      <c r="B4" s="52"/>
      <c r="C4" s="58"/>
      <c r="D4" s="55"/>
      <c r="E4" s="13" t="s">
        <v>19</v>
      </c>
      <c r="F4" s="4" t="s">
        <v>18</v>
      </c>
      <c r="G4" s="18">
        <v>3150</v>
      </c>
      <c r="H4" s="18">
        <v>3150</v>
      </c>
      <c r="I4" s="18">
        <v>0</v>
      </c>
      <c r="J4" s="13" t="s">
        <v>18</v>
      </c>
    </row>
    <row r="5" spans="1:10" ht="15.6">
      <c r="A5" s="55"/>
      <c r="B5" s="52"/>
      <c r="C5" s="58"/>
      <c r="D5" s="55"/>
      <c r="E5" s="13" t="s">
        <v>20</v>
      </c>
      <c r="F5" s="4"/>
      <c r="G5" s="18"/>
      <c r="H5" s="18"/>
      <c r="I5" s="18"/>
      <c r="J5" s="13"/>
    </row>
    <row r="6" spans="1:10" ht="15.6">
      <c r="A6" s="55"/>
      <c r="B6" s="52"/>
      <c r="C6" s="58"/>
      <c r="D6" s="55"/>
      <c r="E6" s="13" t="s">
        <v>21</v>
      </c>
      <c r="F6" s="4" t="s">
        <v>18</v>
      </c>
      <c r="G6" s="18">
        <v>3150</v>
      </c>
      <c r="H6" s="18">
        <f>3150-1650</f>
        <v>1500</v>
      </c>
      <c r="I6" s="18">
        <v>1650</v>
      </c>
      <c r="J6" s="13" t="s">
        <v>18</v>
      </c>
    </row>
    <row r="7" spans="1:10" ht="15.6">
      <c r="A7" s="55"/>
      <c r="B7" s="52"/>
      <c r="C7" s="58"/>
      <c r="D7" s="55"/>
      <c r="E7" s="13" t="s">
        <v>22</v>
      </c>
      <c r="F7" s="4"/>
      <c r="G7" s="18"/>
      <c r="H7" s="18"/>
      <c r="I7" s="18"/>
      <c r="J7" s="2"/>
    </row>
    <row r="8" spans="1:10" ht="15.6">
      <c r="A8" s="55"/>
      <c r="B8" s="52"/>
      <c r="C8" s="58"/>
      <c r="D8" s="55"/>
      <c r="E8" s="13" t="s">
        <v>23</v>
      </c>
      <c r="F8" s="4" t="s">
        <v>18</v>
      </c>
      <c r="G8" s="18">
        <v>1320</v>
      </c>
      <c r="H8" s="18">
        <v>0</v>
      </c>
      <c r="I8" s="18">
        <v>1320</v>
      </c>
      <c r="J8" s="14" t="s">
        <v>24</v>
      </c>
    </row>
    <row r="9" spans="1:10" ht="15.6">
      <c r="A9" s="55"/>
      <c r="B9" s="52"/>
      <c r="C9" s="58"/>
      <c r="D9" s="55"/>
      <c r="E9" s="2"/>
      <c r="F9" s="4"/>
      <c r="G9" s="18"/>
      <c r="H9" s="18"/>
      <c r="I9" s="18"/>
      <c r="J9" s="13" t="s">
        <v>25</v>
      </c>
    </row>
    <row r="10" spans="1:10" ht="15.6">
      <c r="A10" s="56"/>
      <c r="B10" s="53"/>
      <c r="C10" s="59"/>
      <c r="D10" s="56"/>
      <c r="E10" s="2"/>
      <c r="F10" s="4"/>
      <c r="G10" s="18"/>
      <c r="H10" s="18"/>
      <c r="I10" s="18"/>
      <c r="J10" s="13" t="s">
        <v>26</v>
      </c>
    </row>
    <row r="11" spans="1:10" s="16" customFormat="1" ht="15.6">
      <c r="A11" s="54">
        <v>2</v>
      </c>
      <c r="B11" s="51" t="s">
        <v>29</v>
      </c>
      <c r="C11" s="54"/>
      <c r="D11" s="54" t="s">
        <v>10</v>
      </c>
      <c r="E11" s="3" t="s">
        <v>11</v>
      </c>
      <c r="F11" s="4" t="s">
        <v>12</v>
      </c>
      <c r="G11" s="17">
        <f>47300+75680+7800</f>
        <v>130780</v>
      </c>
      <c r="H11" s="17">
        <v>0</v>
      </c>
      <c r="I11" s="17">
        <f>G11-H11</f>
        <v>130780</v>
      </c>
      <c r="J11" s="3" t="s">
        <v>13</v>
      </c>
    </row>
    <row r="12" spans="1:10" s="16" customFormat="1" ht="57" customHeight="1">
      <c r="A12" s="56"/>
      <c r="B12" s="53"/>
      <c r="C12" s="56"/>
      <c r="D12" s="56"/>
      <c r="E12" s="3" t="s">
        <v>14</v>
      </c>
      <c r="F12" s="4" t="s">
        <v>15</v>
      </c>
      <c r="G12" s="17">
        <v>59220</v>
      </c>
      <c r="H12" s="17">
        <v>0</v>
      </c>
      <c r="I12" s="17">
        <f>G12-H12</f>
        <v>59220</v>
      </c>
      <c r="J12" s="3" t="s">
        <v>16</v>
      </c>
    </row>
    <row r="13" spans="1:10" s="1" customFormat="1" ht="62.4">
      <c r="A13" s="4">
        <v>3</v>
      </c>
      <c r="B13" s="6" t="s">
        <v>30</v>
      </c>
      <c r="C13" s="6" t="s">
        <v>31</v>
      </c>
      <c r="D13" s="6" t="s">
        <v>32</v>
      </c>
      <c r="E13" s="6" t="s">
        <v>33</v>
      </c>
      <c r="F13" s="9" t="s">
        <v>34</v>
      </c>
      <c r="G13" s="21">
        <v>14950</v>
      </c>
      <c r="H13" s="3">
        <v>0</v>
      </c>
      <c r="I13" s="21">
        <f>G13-H13</f>
        <v>14950</v>
      </c>
      <c r="J13" s="11"/>
    </row>
    <row r="14" spans="1:10" s="28" customFormat="1" ht="78">
      <c r="A14" s="25"/>
      <c r="B14" s="25"/>
      <c r="C14" s="25"/>
      <c r="D14" s="25"/>
      <c r="E14" s="26" t="s">
        <v>35</v>
      </c>
      <c r="F14" s="44">
        <v>243667</v>
      </c>
      <c r="G14" s="27">
        <v>14050</v>
      </c>
      <c r="H14" s="27">
        <v>11050</v>
      </c>
      <c r="I14" s="27">
        <f>G14-H14</f>
        <v>3000</v>
      </c>
      <c r="J14" s="5" t="s">
        <v>36</v>
      </c>
    </row>
    <row r="15" spans="1:10" s="1" customFormat="1" ht="31.2">
      <c r="A15" s="11"/>
      <c r="B15" s="11"/>
      <c r="C15" s="11"/>
      <c r="D15" s="11"/>
      <c r="E15" s="10" t="s">
        <v>37</v>
      </c>
      <c r="F15" s="4" t="s">
        <v>38</v>
      </c>
      <c r="G15" s="21">
        <v>9000</v>
      </c>
      <c r="H15" s="3">
        <v>0</v>
      </c>
      <c r="I15" s="21">
        <f t="shared" ref="I15:I20" si="0">G15-H15</f>
        <v>9000</v>
      </c>
      <c r="J15" s="11"/>
    </row>
    <row r="16" spans="1:10" s="1" customFormat="1" ht="46.8">
      <c r="A16" s="11"/>
      <c r="B16" s="11"/>
      <c r="C16" s="11"/>
      <c r="D16" s="11"/>
      <c r="E16" s="6" t="s">
        <v>39</v>
      </c>
      <c r="F16" s="4" t="s">
        <v>40</v>
      </c>
      <c r="G16" s="21">
        <v>15000</v>
      </c>
      <c r="H16" s="3">
        <v>0</v>
      </c>
      <c r="I16" s="21">
        <f t="shared" si="0"/>
        <v>15000</v>
      </c>
      <c r="J16" s="11"/>
    </row>
    <row r="17" spans="1:10" s="1" customFormat="1" ht="62.4">
      <c r="A17" s="11"/>
      <c r="B17" s="11"/>
      <c r="C17" s="11"/>
      <c r="D17" s="11"/>
      <c r="E17" s="22" t="s">
        <v>41</v>
      </c>
      <c r="F17" s="9" t="s">
        <v>34</v>
      </c>
      <c r="G17" s="21">
        <v>13200</v>
      </c>
      <c r="H17" s="3">
        <v>0</v>
      </c>
      <c r="I17" s="21">
        <f t="shared" si="0"/>
        <v>13200</v>
      </c>
      <c r="J17" s="11"/>
    </row>
    <row r="18" spans="1:10" s="1" customFormat="1" ht="31.2">
      <c r="A18" s="11"/>
      <c r="B18" s="11"/>
      <c r="C18" s="11"/>
      <c r="D18" s="11"/>
      <c r="E18" s="6" t="s">
        <v>42</v>
      </c>
      <c r="F18" s="4" t="s">
        <v>43</v>
      </c>
      <c r="G18" s="21">
        <v>12000</v>
      </c>
      <c r="H18" s="3">
        <v>0</v>
      </c>
      <c r="I18" s="21">
        <f t="shared" si="0"/>
        <v>12000</v>
      </c>
      <c r="J18" s="11"/>
    </row>
    <row r="19" spans="1:10" s="1" customFormat="1" ht="31.2">
      <c r="A19" s="11"/>
      <c r="B19" s="11"/>
      <c r="C19" s="11"/>
      <c r="D19" s="11"/>
      <c r="E19" s="10" t="s">
        <v>44</v>
      </c>
      <c r="F19" s="4" t="s">
        <v>45</v>
      </c>
      <c r="G19" s="21">
        <v>6240</v>
      </c>
      <c r="H19" s="3">
        <v>0</v>
      </c>
      <c r="I19" s="21">
        <f t="shared" si="0"/>
        <v>6240</v>
      </c>
      <c r="J19" s="11"/>
    </row>
    <row r="20" spans="1:10" s="1" customFormat="1" ht="31.2">
      <c r="A20" s="11"/>
      <c r="B20" s="11"/>
      <c r="C20" s="11"/>
      <c r="D20" s="11"/>
      <c r="E20" s="22" t="s">
        <v>46</v>
      </c>
      <c r="F20" s="4" t="s">
        <v>47</v>
      </c>
      <c r="G20" s="21">
        <v>113480</v>
      </c>
      <c r="H20" s="11"/>
      <c r="I20" s="21">
        <f t="shared" si="0"/>
        <v>113480</v>
      </c>
      <c r="J20" s="11"/>
    </row>
    <row r="21" spans="1:10" s="28" customFormat="1" ht="46.8">
      <c r="A21" s="25"/>
      <c r="B21" s="25"/>
      <c r="C21" s="25"/>
      <c r="D21" s="25"/>
      <c r="E21" s="5" t="s">
        <v>48</v>
      </c>
      <c r="F21" s="42" t="s">
        <v>49</v>
      </c>
      <c r="G21" s="27">
        <v>9360</v>
      </c>
      <c r="H21" s="27">
        <v>4680</v>
      </c>
      <c r="I21" s="29">
        <f>G21-H21</f>
        <v>4680</v>
      </c>
      <c r="J21" s="5" t="s">
        <v>50</v>
      </c>
    </row>
    <row r="22" spans="1:10" s="28" customFormat="1" ht="46.8">
      <c r="A22" s="25"/>
      <c r="B22" s="25"/>
      <c r="C22" s="25"/>
      <c r="D22" s="25"/>
      <c r="E22" s="26" t="s">
        <v>51</v>
      </c>
      <c r="F22" s="44">
        <v>243676</v>
      </c>
      <c r="G22" s="27">
        <v>14700</v>
      </c>
      <c r="H22" s="27">
        <v>12450</v>
      </c>
      <c r="I22" s="27">
        <f>G22-H22</f>
        <v>2250</v>
      </c>
      <c r="J22" s="5" t="s">
        <v>52</v>
      </c>
    </row>
    <row r="23" spans="1:10" s="1" customFormat="1" ht="46.8">
      <c r="A23" s="11"/>
      <c r="B23" s="11"/>
      <c r="C23" s="11"/>
      <c r="D23" s="11"/>
      <c r="E23" s="10" t="s">
        <v>53</v>
      </c>
      <c r="F23" s="4" t="s">
        <v>54</v>
      </c>
      <c r="G23" s="21">
        <v>14700</v>
      </c>
      <c r="H23" s="3">
        <v>0</v>
      </c>
      <c r="I23" s="21">
        <f t="shared" ref="I23:I60" si="1">G23-H23</f>
        <v>14700</v>
      </c>
      <c r="J23" s="11"/>
    </row>
    <row r="24" spans="1:10" s="1" customFormat="1" ht="31.2">
      <c r="A24" s="11"/>
      <c r="B24" s="11"/>
      <c r="C24" s="11"/>
      <c r="D24" s="11"/>
      <c r="E24" s="10" t="s">
        <v>55</v>
      </c>
      <c r="F24" s="8" t="s">
        <v>56</v>
      </c>
      <c r="G24" s="21">
        <v>7800</v>
      </c>
      <c r="H24" s="3">
        <v>0</v>
      </c>
      <c r="I24" s="21">
        <f t="shared" si="1"/>
        <v>7800</v>
      </c>
      <c r="J24" s="11"/>
    </row>
    <row r="25" spans="1:10" s="1" customFormat="1" ht="31.2">
      <c r="A25" s="20"/>
      <c r="B25" s="20"/>
      <c r="C25" s="20"/>
      <c r="D25" s="20"/>
      <c r="E25" s="22" t="s">
        <v>57</v>
      </c>
      <c r="F25" s="19" t="s">
        <v>58</v>
      </c>
      <c r="G25" s="23">
        <v>22000</v>
      </c>
      <c r="H25" s="24">
        <v>0</v>
      </c>
      <c r="I25" s="21">
        <f t="shared" si="1"/>
        <v>22000</v>
      </c>
      <c r="J25" s="20"/>
    </row>
    <row r="26" spans="1:10" s="1" customFormat="1" ht="31.2">
      <c r="A26" s="11"/>
      <c r="B26" s="11"/>
      <c r="C26" s="11"/>
      <c r="D26" s="11"/>
      <c r="E26" s="10" t="s">
        <v>59</v>
      </c>
      <c r="F26" s="4" t="s">
        <v>38</v>
      </c>
      <c r="G26" s="21">
        <v>2400</v>
      </c>
      <c r="H26" s="3">
        <v>0</v>
      </c>
      <c r="I26" s="21">
        <f t="shared" si="1"/>
        <v>2400</v>
      </c>
      <c r="J26" s="11"/>
    </row>
    <row r="27" spans="1:10" s="1" customFormat="1" ht="31.2">
      <c r="A27" s="11"/>
      <c r="B27" s="11"/>
      <c r="C27" s="11"/>
      <c r="D27" s="11"/>
      <c r="E27" s="10" t="s">
        <v>60</v>
      </c>
      <c r="F27" s="9">
        <v>243663</v>
      </c>
      <c r="G27" s="21">
        <v>4000</v>
      </c>
      <c r="H27" s="21">
        <v>3959</v>
      </c>
      <c r="I27" s="21">
        <f t="shared" si="1"/>
        <v>41</v>
      </c>
      <c r="J27" s="6" t="s">
        <v>61</v>
      </c>
    </row>
    <row r="28" spans="1:10" s="1" customFormat="1" ht="62.4">
      <c r="A28" s="11"/>
      <c r="B28" s="11"/>
      <c r="C28" s="11"/>
      <c r="D28" s="11"/>
      <c r="E28" s="10" t="s">
        <v>62</v>
      </c>
      <c r="F28" s="9">
        <v>243751</v>
      </c>
      <c r="G28" s="21">
        <v>5700</v>
      </c>
      <c r="H28" s="3">
        <v>0</v>
      </c>
      <c r="I28" s="21">
        <f t="shared" si="1"/>
        <v>5700</v>
      </c>
      <c r="J28" s="11"/>
    </row>
    <row r="29" spans="1:10" s="1" customFormat="1" ht="46.8">
      <c r="A29" s="11"/>
      <c r="B29" s="11"/>
      <c r="C29" s="11"/>
      <c r="D29" s="11"/>
      <c r="E29" s="10" t="s">
        <v>63</v>
      </c>
      <c r="F29" s="9">
        <v>243775</v>
      </c>
      <c r="G29" s="21">
        <v>18520</v>
      </c>
      <c r="H29" s="3">
        <v>0</v>
      </c>
      <c r="I29" s="21">
        <f t="shared" si="1"/>
        <v>18520</v>
      </c>
      <c r="J29" s="11"/>
    </row>
    <row r="30" spans="1:10" s="1" customFormat="1" ht="31.2">
      <c r="A30" s="11"/>
      <c r="B30" s="11"/>
      <c r="C30" s="11"/>
      <c r="D30" s="11"/>
      <c r="E30" s="10" t="s">
        <v>64</v>
      </c>
      <c r="F30" s="45">
        <v>243800</v>
      </c>
      <c r="G30" s="21">
        <v>5850</v>
      </c>
      <c r="H30" s="3">
        <v>0</v>
      </c>
      <c r="I30" s="21">
        <f t="shared" si="1"/>
        <v>5850</v>
      </c>
      <c r="J30" s="11"/>
    </row>
    <row r="31" spans="1:10" s="28" customFormat="1" ht="46.8">
      <c r="A31" s="25"/>
      <c r="B31" s="25"/>
      <c r="C31" s="25"/>
      <c r="D31" s="25"/>
      <c r="E31" s="26" t="s">
        <v>65</v>
      </c>
      <c r="F31" s="43">
        <v>243730</v>
      </c>
      <c r="G31" s="27">
        <v>11700</v>
      </c>
      <c r="H31" s="27">
        <v>3900</v>
      </c>
      <c r="I31" s="27">
        <f t="shared" si="1"/>
        <v>7800</v>
      </c>
      <c r="J31" s="29" t="s">
        <v>66</v>
      </c>
    </row>
    <row r="32" spans="1:10" s="1" customFormat="1" ht="46.8">
      <c r="A32" s="11"/>
      <c r="B32" s="11"/>
      <c r="C32" s="11"/>
      <c r="D32" s="11"/>
      <c r="E32" s="10" t="s">
        <v>67</v>
      </c>
      <c r="F32" s="45">
        <v>243800</v>
      </c>
      <c r="G32" s="21">
        <v>4550</v>
      </c>
      <c r="H32" s="3">
        <v>0</v>
      </c>
      <c r="I32" s="21">
        <f t="shared" si="1"/>
        <v>4550</v>
      </c>
      <c r="J32" s="11"/>
    </row>
    <row r="33" spans="1:10" s="1" customFormat="1" ht="31.2">
      <c r="A33" s="11"/>
      <c r="B33" s="11"/>
      <c r="C33" s="11"/>
      <c r="D33" s="11"/>
      <c r="E33" s="6" t="s">
        <v>68</v>
      </c>
      <c r="F33" s="8" t="s">
        <v>56</v>
      </c>
      <c r="G33" s="21">
        <v>10800</v>
      </c>
      <c r="H33" s="3">
        <v>0</v>
      </c>
      <c r="I33" s="21">
        <f t="shared" si="1"/>
        <v>10800</v>
      </c>
      <c r="J33" s="11"/>
    </row>
    <row r="34" spans="1:10" s="1" customFormat="1" ht="31.2">
      <c r="A34" s="11"/>
      <c r="B34" s="11"/>
      <c r="C34" s="11"/>
      <c r="D34" s="11"/>
      <c r="E34" s="10" t="s">
        <v>69</v>
      </c>
      <c r="F34" s="4" t="s">
        <v>34</v>
      </c>
      <c r="G34" s="21">
        <v>6000</v>
      </c>
      <c r="H34" s="3">
        <v>0</v>
      </c>
      <c r="I34" s="21">
        <f t="shared" si="1"/>
        <v>6000</v>
      </c>
      <c r="J34" s="11"/>
    </row>
    <row r="35" spans="1:10" s="28" customFormat="1" ht="31.2">
      <c r="A35" s="25"/>
      <c r="B35" s="25"/>
      <c r="C35" s="25"/>
      <c r="D35" s="25"/>
      <c r="E35" s="5" t="s">
        <v>70</v>
      </c>
      <c r="F35" s="41" t="s">
        <v>71</v>
      </c>
      <c r="G35" s="27">
        <v>20000</v>
      </c>
      <c r="H35" s="27">
        <v>5460</v>
      </c>
      <c r="I35" s="27">
        <f t="shared" si="1"/>
        <v>14540</v>
      </c>
      <c r="J35" s="5" t="s">
        <v>72</v>
      </c>
    </row>
    <row r="36" spans="1:10" s="1" customFormat="1" ht="31.2">
      <c r="A36" s="11"/>
      <c r="B36" s="11"/>
      <c r="C36" s="11"/>
      <c r="D36" s="11"/>
      <c r="E36" s="6" t="s">
        <v>73</v>
      </c>
      <c r="F36" s="4" t="s">
        <v>34</v>
      </c>
      <c r="G36" s="21">
        <v>144000</v>
      </c>
      <c r="H36" s="3">
        <v>0</v>
      </c>
      <c r="I36" s="21">
        <f t="shared" si="1"/>
        <v>144000</v>
      </c>
      <c r="J36" s="11"/>
    </row>
    <row r="37" spans="1:10" s="1" customFormat="1" ht="62.4">
      <c r="A37" s="4">
        <v>4</v>
      </c>
      <c r="B37" s="6" t="s">
        <v>74</v>
      </c>
      <c r="C37" s="6" t="s">
        <v>31</v>
      </c>
      <c r="D37" s="6" t="s">
        <v>75</v>
      </c>
      <c r="E37" s="6" t="s">
        <v>76</v>
      </c>
      <c r="F37" s="7" t="s">
        <v>129</v>
      </c>
      <c r="G37" s="30">
        <v>13000</v>
      </c>
      <c r="H37" s="30">
        <v>13000</v>
      </c>
      <c r="I37" s="21">
        <f t="shared" si="1"/>
        <v>0</v>
      </c>
      <c r="J37" s="6" t="s">
        <v>77</v>
      </c>
    </row>
    <row r="38" spans="1:10" s="28" customFormat="1" ht="46.8">
      <c r="A38" s="25"/>
      <c r="B38" s="25"/>
      <c r="C38" s="25"/>
      <c r="D38" s="25"/>
      <c r="E38" s="26" t="s">
        <v>78</v>
      </c>
      <c r="F38" s="44" t="s">
        <v>79</v>
      </c>
      <c r="G38" s="27">
        <v>23400</v>
      </c>
      <c r="H38" s="27">
        <v>23400</v>
      </c>
      <c r="I38" s="27">
        <f t="shared" si="1"/>
        <v>0</v>
      </c>
      <c r="J38" s="5" t="s">
        <v>80</v>
      </c>
    </row>
    <row r="39" spans="1:10" s="1" customFormat="1" ht="46.8">
      <c r="A39" s="11"/>
      <c r="B39" s="11"/>
      <c r="C39" s="11"/>
      <c r="D39" s="11"/>
      <c r="E39" s="10" t="s">
        <v>81</v>
      </c>
      <c r="F39" s="4" t="s">
        <v>82</v>
      </c>
      <c r="G39" s="21">
        <v>16900</v>
      </c>
      <c r="H39" s="21">
        <v>16900</v>
      </c>
      <c r="I39" s="27">
        <f t="shared" si="1"/>
        <v>0</v>
      </c>
      <c r="J39" s="6" t="s">
        <v>83</v>
      </c>
    </row>
    <row r="40" spans="1:10" s="1" customFormat="1" ht="31.2">
      <c r="A40" s="11"/>
      <c r="B40" s="11"/>
      <c r="C40" s="11"/>
      <c r="D40" s="11"/>
      <c r="E40" s="6" t="s">
        <v>84</v>
      </c>
      <c r="F40" s="9">
        <v>243389</v>
      </c>
      <c r="G40" s="21">
        <v>9100</v>
      </c>
      <c r="H40" s="21">
        <v>9100</v>
      </c>
      <c r="I40" s="27">
        <f t="shared" si="1"/>
        <v>0</v>
      </c>
      <c r="J40" s="10" t="s">
        <v>85</v>
      </c>
    </row>
    <row r="41" spans="1:10" s="1" customFormat="1" ht="33" customHeight="1">
      <c r="A41" s="11"/>
      <c r="B41" s="11"/>
      <c r="C41" s="11"/>
      <c r="D41" s="11"/>
      <c r="E41" s="22" t="s">
        <v>86</v>
      </c>
      <c r="F41" s="9">
        <v>243322</v>
      </c>
      <c r="G41" s="21">
        <v>30000</v>
      </c>
      <c r="H41" s="21">
        <v>30000</v>
      </c>
      <c r="I41" s="27">
        <f t="shared" si="1"/>
        <v>0</v>
      </c>
      <c r="J41" s="6" t="s">
        <v>87</v>
      </c>
    </row>
    <row r="42" spans="1:10" s="1" customFormat="1" ht="31.2">
      <c r="A42" s="11"/>
      <c r="B42" s="11"/>
      <c r="C42" s="11"/>
      <c r="D42" s="11"/>
      <c r="E42" s="6" t="s">
        <v>88</v>
      </c>
      <c r="F42" s="9" t="s">
        <v>89</v>
      </c>
      <c r="G42" s="21">
        <v>7800</v>
      </c>
      <c r="H42" s="21">
        <v>7800</v>
      </c>
      <c r="I42" s="27">
        <f t="shared" si="1"/>
        <v>0</v>
      </c>
      <c r="J42" s="6" t="s">
        <v>90</v>
      </c>
    </row>
    <row r="43" spans="1:10" s="1" customFormat="1" ht="62.4">
      <c r="A43" s="11"/>
      <c r="B43" s="11"/>
      <c r="C43" s="11"/>
      <c r="D43" s="11"/>
      <c r="E43" s="31" t="s">
        <v>91</v>
      </c>
      <c r="F43" s="9">
        <v>243306</v>
      </c>
      <c r="G43" s="21">
        <v>36400</v>
      </c>
      <c r="H43" s="21">
        <v>32400</v>
      </c>
      <c r="I43" s="27">
        <f t="shared" si="1"/>
        <v>4000</v>
      </c>
      <c r="J43" s="6" t="s">
        <v>92</v>
      </c>
    </row>
    <row r="44" spans="1:10" s="1" customFormat="1" ht="15.6">
      <c r="A44" s="11"/>
      <c r="B44" s="11"/>
      <c r="C44" s="11"/>
      <c r="D44" s="11"/>
      <c r="E44" s="32" t="s">
        <v>93</v>
      </c>
      <c r="F44" s="4" t="s">
        <v>94</v>
      </c>
      <c r="G44" s="21">
        <v>38000</v>
      </c>
      <c r="H44" s="33">
        <v>0</v>
      </c>
      <c r="I44" s="27">
        <f t="shared" si="1"/>
        <v>38000</v>
      </c>
      <c r="J44" s="6" t="s">
        <v>95</v>
      </c>
    </row>
    <row r="45" spans="1:10" s="28" customFormat="1" ht="15.6">
      <c r="A45" s="25"/>
      <c r="B45" s="25"/>
      <c r="C45" s="25"/>
      <c r="D45" s="25"/>
      <c r="E45" s="31" t="s">
        <v>96</v>
      </c>
      <c r="F45" s="42" t="s">
        <v>94</v>
      </c>
      <c r="G45" s="27">
        <v>15000</v>
      </c>
      <c r="H45" s="27">
        <v>0</v>
      </c>
      <c r="I45" s="27">
        <f t="shared" si="1"/>
        <v>15000</v>
      </c>
      <c r="J45" s="5" t="s">
        <v>97</v>
      </c>
    </row>
    <row r="46" spans="1:10" s="28" customFormat="1" ht="15.6">
      <c r="A46" s="25"/>
      <c r="B46" s="25"/>
      <c r="C46" s="25"/>
      <c r="D46" s="25"/>
      <c r="E46" s="34" t="s">
        <v>98</v>
      </c>
      <c r="F46" s="44" t="s">
        <v>99</v>
      </c>
      <c r="G46" s="27">
        <v>6240</v>
      </c>
      <c r="H46" s="27">
        <v>0</v>
      </c>
      <c r="I46" s="27">
        <f t="shared" si="1"/>
        <v>6240</v>
      </c>
      <c r="J46" s="5" t="s">
        <v>100</v>
      </c>
    </row>
    <row r="47" spans="1:10" s="1" customFormat="1" ht="15.6">
      <c r="A47" s="11"/>
      <c r="B47" s="11"/>
      <c r="C47" s="11"/>
      <c r="D47" s="11"/>
      <c r="E47" s="35" t="s">
        <v>101</v>
      </c>
      <c r="F47" s="4" t="s">
        <v>102</v>
      </c>
      <c r="G47" s="21">
        <v>0</v>
      </c>
      <c r="H47" s="21">
        <v>0</v>
      </c>
      <c r="I47" s="27">
        <f t="shared" si="1"/>
        <v>0</v>
      </c>
      <c r="J47" s="11"/>
    </row>
    <row r="48" spans="1:10" s="1" customFormat="1" ht="46.8">
      <c r="A48" s="11"/>
      <c r="B48" s="11"/>
      <c r="C48" s="11"/>
      <c r="D48" s="11"/>
      <c r="E48" s="31" t="s">
        <v>103</v>
      </c>
      <c r="F48" s="8" t="s">
        <v>130</v>
      </c>
      <c r="G48" s="21">
        <v>9360</v>
      </c>
      <c r="H48" s="21">
        <v>9360</v>
      </c>
      <c r="I48" s="27">
        <f t="shared" si="1"/>
        <v>0</v>
      </c>
      <c r="J48" s="6" t="s">
        <v>104</v>
      </c>
    </row>
    <row r="49" spans="1:10" s="1" customFormat="1" ht="31.2">
      <c r="A49" s="20"/>
      <c r="B49" s="20"/>
      <c r="C49" s="20"/>
      <c r="D49" s="20"/>
      <c r="E49" s="31" t="s">
        <v>105</v>
      </c>
      <c r="F49" s="46">
        <v>243305</v>
      </c>
      <c r="G49" s="23">
        <v>64650</v>
      </c>
      <c r="H49" s="23">
        <v>52492</v>
      </c>
      <c r="I49" s="27">
        <f t="shared" si="1"/>
        <v>12158</v>
      </c>
      <c r="J49" s="36" t="s">
        <v>106</v>
      </c>
    </row>
    <row r="50" spans="1:10" s="1" customFormat="1" ht="46.8">
      <c r="A50" s="11"/>
      <c r="B50" s="11"/>
      <c r="C50" s="11"/>
      <c r="D50" s="11"/>
      <c r="E50" s="31" t="s">
        <v>107</v>
      </c>
      <c r="F50" s="47">
        <v>243685</v>
      </c>
      <c r="G50" s="21">
        <v>41900</v>
      </c>
      <c r="H50" s="21">
        <v>33950</v>
      </c>
      <c r="I50" s="27">
        <f t="shared" si="1"/>
        <v>7950</v>
      </c>
      <c r="J50" s="6" t="s">
        <v>108</v>
      </c>
    </row>
    <row r="51" spans="1:10" s="1" customFormat="1" ht="31.2">
      <c r="A51" s="11"/>
      <c r="B51" s="11"/>
      <c r="C51" s="11"/>
      <c r="D51" s="11"/>
      <c r="E51" s="37" t="s">
        <v>109</v>
      </c>
      <c r="F51" s="9" t="s">
        <v>110</v>
      </c>
      <c r="G51" s="21">
        <v>4800</v>
      </c>
      <c r="H51" s="21">
        <v>4800</v>
      </c>
      <c r="I51" s="27">
        <f t="shared" si="1"/>
        <v>0</v>
      </c>
      <c r="J51" s="6" t="s">
        <v>111</v>
      </c>
    </row>
    <row r="52" spans="1:10" s="1" customFormat="1" ht="31.2">
      <c r="A52" s="11"/>
      <c r="B52" s="11"/>
      <c r="C52" s="11"/>
      <c r="D52" s="11"/>
      <c r="E52" s="32" t="s">
        <v>112</v>
      </c>
      <c r="F52" s="7" t="s">
        <v>113</v>
      </c>
      <c r="G52" s="21">
        <v>2400</v>
      </c>
      <c r="H52" s="21">
        <v>2400</v>
      </c>
      <c r="I52" s="27">
        <f t="shared" si="1"/>
        <v>0</v>
      </c>
      <c r="J52" s="6" t="s">
        <v>114</v>
      </c>
    </row>
    <row r="53" spans="1:10" s="1" customFormat="1" ht="62.4">
      <c r="A53" s="11"/>
      <c r="B53" s="11"/>
      <c r="C53" s="11"/>
      <c r="D53" s="11"/>
      <c r="E53" s="32" t="s">
        <v>115</v>
      </c>
      <c r="F53" s="9" t="s">
        <v>102</v>
      </c>
      <c r="G53" s="21">
        <v>15600</v>
      </c>
      <c r="H53" s="21">
        <v>0</v>
      </c>
      <c r="I53" s="27">
        <f t="shared" si="1"/>
        <v>15600</v>
      </c>
      <c r="J53" s="11"/>
    </row>
    <row r="54" spans="1:10" s="1" customFormat="1" ht="31.2">
      <c r="A54" s="11"/>
      <c r="B54" s="11"/>
      <c r="C54" s="11"/>
      <c r="D54" s="11"/>
      <c r="E54" s="31" t="s">
        <v>116</v>
      </c>
      <c r="F54" s="47">
        <v>243291</v>
      </c>
      <c r="G54" s="21">
        <v>49100</v>
      </c>
      <c r="H54" s="21">
        <v>38220</v>
      </c>
      <c r="I54" s="27">
        <f t="shared" si="1"/>
        <v>10880</v>
      </c>
      <c r="J54" s="6" t="s">
        <v>117</v>
      </c>
    </row>
    <row r="55" spans="1:10" s="28" customFormat="1" ht="31.2">
      <c r="A55" s="25"/>
      <c r="B55" s="25"/>
      <c r="C55" s="25"/>
      <c r="D55" s="25"/>
      <c r="E55" s="38" t="s">
        <v>118</v>
      </c>
      <c r="F55" s="48">
        <v>243307</v>
      </c>
      <c r="G55" s="27">
        <v>11700</v>
      </c>
      <c r="H55" s="27">
        <v>11700</v>
      </c>
      <c r="I55" s="27">
        <f t="shared" si="1"/>
        <v>0</v>
      </c>
      <c r="J55" s="5" t="s">
        <v>119</v>
      </c>
    </row>
    <row r="56" spans="1:10" s="1" customFormat="1" ht="31.2">
      <c r="A56" s="11"/>
      <c r="B56" s="11"/>
      <c r="C56" s="11"/>
      <c r="D56" s="11"/>
      <c r="E56" s="32" t="s">
        <v>120</v>
      </c>
      <c r="F56" s="49" t="s">
        <v>131</v>
      </c>
      <c r="G56" s="21">
        <v>11700</v>
      </c>
      <c r="H56" s="21">
        <v>11700</v>
      </c>
      <c r="I56" s="27">
        <f t="shared" si="1"/>
        <v>0</v>
      </c>
      <c r="J56" s="6" t="s">
        <v>121</v>
      </c>
    </row>
    <row r="57" spans="1:10" s="1" customFormat="1" ht="31.2">
      <c r="A57" s="11"/>
      <c r="B57" s="11"/>
      <c r="C57" s="11"/>
      <c r="D57" s="11"/>
      <c r="E57" s="32" t="s">
        <v>122</v>
      </c>
      <c r="F57" s="8" t="s">
        <v>132</v>
      </c>
      <c r="G57" s="21">
        <v>11700</v>
      </c>
      <c r="H57" s="21">
        <v>7800</v>
      </c>
      <c r="I57" s="27">
        <f t="shared" si="1"/>
        <v>3900</v>
      </c>
      <c r="J57" s="6" t="s">
        <v>121</v>
      </c>
    </row>
    <row r="58" spans="1:10" s="1" customFormat="1" ht="31.2">
      <c r="A58" s="11"/>
      <c r="B58" s="11"/>
      <c r="C58" s="11"/>
      <c r="D58" s="11"/>
      <c r="E58" s="31" t="s">
        <v>123</v>
      </c>
      <c r="F58" s="45">
        <v>243497</v>
      </c>
      <c r="G58" s="21">
        <v>10510</v>
      </c>
      <c r="H58" s="21">
        <v>10472</v>
      </c>
      <c r="I58" s="27">
        <f t="shared" si="1"/>
        <v>38</v>
      </c>
      <c r="J58" s="6" t="s">
        <v>124</v>
      </c>
    </row>
    <row r="59" spans="1:10" s="28" customFormat="1" ht="15.6">
      <c r="A59" s="25"/>
      <c r="B59" s="25"/>
      <c r="C59" s="25"/>
      <c r="D59" s="25"/>
      <c r="E59" s="39" t="s">
        <v>125</v>
      </c>
      <c r="F59" s="41" t="s">
        <v>126</v>
      </c>
      <c r="G59" s="27">
        <v>168000</v>
      </c>
      <c r="H59" s="27">
        <v>72000</v>
      </c>
      <c r="I59" s="27">
        <f t="shared" si="1"/>
        <v>96000</v>
      </c>
      <c r="J59" s="5"/>
    </row>
    <row r="60" spans="1:10" s="1" customFormat="1" ht="94.2" thickBot="1">
      <c r="A60" s="11"/>
      <c r="B60" s="11"/>
      <c r="C60" s="11"/>
      <c r="D60" s="11"/>
      <c r="E60" s="40" t="s">
        <v>127</v>
      </c>
      <c r="F60" s="9">
        <v>243328</v>
      </c>
      <c r="G60" s="21">
        <v>0</v>
      </c>
      <c r="H60" s="21">
        <v>0</v>
      </c>
      <c r="I60" s="27">
        <f t="shared" si="1"/>
        <v>0</v>
      </c>
      <c r="J60" s="6" t="s">
        <v>128</v>
      </c>
    </row>
  </sheetData>
  <mergeCells count="9">
    <mergeCell ref="A1:J1"/>
    <mergeCell ref="B3:B10"/>
    <mergeCell ref="A3:A10"/>
    <mergeCell ref="B11:B12"/>
    <mergeCell ref="A11:A12"/>
    <mergeCell ref="C3:C10"/>
    <mergeCell ref="C11:C12"/>
    <mergeCell ref="D11:D12"/>
    <mergeCell ref="D3:D10"/>
  </mergeCells>
  <pageMargins left="0.70866141732283472" right="0.70866141732283472" top="0" bottom="0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งบประมาณ 2566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kanjanee kaewsakul</cp:lastModifiedBy>
  <cp:lastPrinted>2024-04-19T07:01:44Z</cp:lastPrinted>
  <dcterms:created xsi:type="dcterms:W3CDTF">2024-04-17T01:57:33Z</dcterms:created>
  <dcterms:modified xsi:type="dcterms:W3CDTF">2024-04-19T07:01:49Z</dcterms:modified>
</cp:coreProperties>
</file>